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Socialtilsyn Øst\Fælles information\Hjemmeside\Formularer NIX PILLE\Gældende skabeloner\"/>
    </mc:Choice>
  </mc:AlternateContent>
  <xr:revisionPtr revIDLastSave="0" documentId="8_{7DCDEF3F-BDE0-4FFB-8457-14630A3BD2C3}" xr6:coauthVersionLast="36" xr6:coauthVersionMax="36" xr10:uidLastSave="{00000000-0000-0000-0000-000000000000}"/>
  <bookViews>
    <workbookView xWindow="12705" yWindow="-15" windowWidth="8895" windowHeight="9450" tabRatio="908" activeTab="3" xr2:uid="{00000000-000D-0000-FFFF-FFFF00000000}"/>
  </bookViews>
  <sheets>
    <sheet name="INDHOLDSFORTEGNELSE" sheetId="9" r:id="rId1"/>
    <sheet name="OVERORDNET GUIDE" sheetId="8" r:id="rId2"/>
    <sheet name="BUDGET OFFENTLIGT TILBUD" sheetId="5" r:id="rId3"/>
    <sheet name="BUDGET PRIVATE TILBUD" sheetId="2" r:id="rId4"/>
    <sheet name="FLERE EJENDOMME-LEJEMÅL" sheetId="6" r:id="rId5"/>
    <sheet name="KONCERNNOTE" sheetId="3" r:id="rId6"/>
    <sheet name="GUIDE BUDGET OFFENTLIG" sheetId="10" r:id="rId7"/>
    <sheet name="GUIDE BUDGET PRIVAT" sheetId="12" r:id="rId8"/>
  </sheets>
  <definedNames>
    <definedName name="_xlnm.Print_Area" localSheetId="2">'BUDGET OFFENTLIGT TILBUD'!$B$1:$H$129</definedName>
    <definedName name="_xlnm.Print_Area" localSheetId="3">'BUDGET PRIVATE TILBUD'!$B$1:$H$128</definedName>
    <definedName name="_xlnm.Print_Area" localSheetId="4">'FLERE EJENDOMME-LEJEMÅL'!$A$1:$AC$18</definedName>
    <definedName name="_xlnm.Print_Area" localSheetId="6">'GUIDE BUDGET OFFENTLIG'!$A$1:$I$337</definedName>
    <definedName name="_xlnm.Print_Area" localSheetId="7">'GUIDE BUDGET PRIVAT'!$A$1:$I$282</definedName>
    <definedName name="_xlnm.Print_Area" localSheetId="0">INDHOLDSFORTEGNELSE!$A$1:$H$24</definedName>
    <definedName name="_xlnm.Print_Area" localSheetId="5">KONCERNNOTE!$A$1:$G$58</definedName>
    <definedName name="_xlnm.Print_Area" localSheetId="1">'OVERORDNET GUIDE'!#REF!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3" i="3" l="1"/>
  <c r="AC7" i="6"/>
  <c r="F81" i="5" l="1"/>
  <c r="AA13" i="6" l="1"/>
  <c r="AC12" i="6"/>
  <c r="AC11" i="6"/>
  <c r="AC10" i="6"/>
  <c r="AC9" i="6"/>
  <c r="F119" i="5" l="1"/>
  <c r="F117" i="2" l="1"/>
  <c r="F121" i="5" l="1"/>
  <c r="F117" i="5"/>
  <c r="F115" i="5"/>
  <c r="F123" i="2"/>
  <c r="F119" i="2"/>
  <c r="F115" i="2"/>
  <c r="F113" i="2"/>
  <c r="G29" i="5" l="1"/>
  <c r="F82" i="5"/>
  <c r="G29" i="2" l="1"/>
  <c r="F28" i="2"/>
  <c r="F24" i="2"/>
  <c r="F23" i="2"/>
  <c r="F22" i="2"/>
  <c r="F21" i="2"/>
  <c r="F20" i="2"/>
  <c r="F28" i="5"/>
  <c r="F24" i="5"/>
  <c r="F23" i="5"/>
  <c r="F22" i="5"/>
  <c r="F21" i="5"/>
  <c r="F20" i="5"/>
  <c r="F29" i="5" l="1"/>
  <c r="F31" i="5" s="1"/>
  <c r="F107" i="5" s="1"/>
  <c r="F129" i="5" s="1"/>
  <c r="F29" i="2"/>
  <c r="F31" i="2" s="1"/>
  <c r="X8" i="6"/>
  <c r="X7" i="6"/>
  <c r="X6" i="6"/>
  <c r="X5" i="6"/>
  <c r="S8" i="6"/>
  <c r="S7" i="6"/>
  <c r="S6" i="6"/>
  <c r="S5" i="6"/>
  <c r="N8" i="6"/>
  <c r="N7" i="6"/>
  <c r="N6" i="6"/>
  <c r="N5" i="6"/>
  <c r="I8" i="6"/>
  <c r="I7" i="6"/>
  <c r="I6" i="6"/>
  <c r="I5" i="6"/>
  <c r="D8" i="6"/>
  <c r="E64" i="2"/>
  <c r="E61" i="5"/>
  <c r="F127" i="5" l="1"/>
  <c r="F123" i="5"/>
  <c r="F105" i="2"/>
  <c r="F80" i="5"/>
  <c r="J13" i="6" l="1"/>
  <c r="O13" i="6"/>
  <c r="AC8" i="6"/>
  <c r="Y13" i="6"/>
  <c r="T13" i="6"/>
  <c r="F83" i="5" l="1"/>
  <c r="F76" i="5"/>
  <c r="F72" i="5"/>
  <c r="F57" i="5"/>
  <c r="F53" i="5"/>
  <c r="F47" i="5"/>
  <c r="E40" i="5"/>
  <c r="F40" i="5" l="1"/>
  <c r="F49" i="2"/>
  <c r="E42" i="2"/>
  <c r="F56" i="2"/>
  <c r="F60" i="2" l="1"/>
  <c r="F75" i="2"/>
  <c r="F79" i="2" l="1"/>
  <c r="F84" i="2" l="1"/>
  <c r="F70" i="2" l="1"/>
  <c r="F121" i="2" l="1"/>
  <c r="F127" i="2"/>
  <c r="F125" i="2"/>
  <c r="F42" i="2"/>
  <c r="F86" i="2" l="1"/>
  <c r="F88" i="2" s="1"/>
  <c r="F109" i="2" l="1"/>
  <c r="F111" i="2"/>
  <c r="F67" i="5"/>
  <c r="F85" i="5" s="1"/>
  <c r="D5" i="6"/>
  <c r="AC5" i="6"/>
  <c r="D6" i="6"/>
  <c r="AC6" i="6"/>
  <c r="E13" i="6"/>
  <c r="D7" i="6"/>
  <c r="F87" i="5" l="1"/>
  <c r="AC13" i="6"/>
  <c r="F111" i="5" l="1"/>
  <c r="F113" i="5"/>
</calcChain>
</file>

<file path=xl/sharedStrings.xml><?xml version="1.0" encoding="utf-8"?>
<sst xmlns="http://schemas.openxmlformats.org/spreadsheetml/2006/main" count="547" uniqueCount="292">
  <si>
    <t>Budgetår:</t>
  </si>
  <si>
    <t>Dato:</t>
  </si>
  <si>
    <t>BUDGET DKK</t>
  </si>
  <si>
    <t>Bestyrelseshonorar</t>
  </si>
  <si>
    <t>Transport</t>
  </si>
  <si>
    <t>K1</t>
  </si>
  <si>
    <t>Rengøring</t>
  </si>
  <si>
    <t>K2</t>
  </si>
  <si>
    <t>K3</t>
  </si>
  <si>
    <t>Husleje</t>
  </si>
  <si>
    <t>m2 á</t>
  </si>
  <si>
    <t>K4</t>
  </si>
  <si>
    <t>Eksempel på noter over koncernforhold</t>
  </si>
  <si>
    <t>Koncern-interne handler og koncernstruktur</t>
  </si>
  <si>
    <t>Koncern-interne handler:</t>
  </si>
  <si>
    <t>Note</t>
  </si>
  <si>
    <t>Post</t>
  </si>
  <si>
    <t>Beløb</t>
  </si>
  <si>
    <t>Koncernpart</t>
  </si>
  <si>
    <t>Leveres af Alperosen</t>
  </si>
  <si>
    <t>Leveres af APS Hansen</t>
  </si>
  <si>
    <t>Adm.bidrag</t>
  </si>
  <si>
    <t>I alt koncernintern handel</t>
  </si>
  <si>
    <t>Koncernstruktur:</t>
  </si>
  <si>
    <r>
      <t xml:space="preserve">APS Hansen </t>
    </r>
    <r>
      <rPr>
        <sz val="10"/>
        <color indexed="8"/>
        <rFont val="Calibri"/>
        <family val="2"/>
        <charset val="1"/>
      </rPr>
      <t>(100% ejet af Hans Hansen, X-købing)</t>
    </r>
  </si>
  <si>
    <t>I</t>
  </si>
  <si>
    <t>--------------------------------------------</t>
  </si>
  <si>
    <r>
      <t xml:space="preserve">Tilbuddet "Violen Aps"  </t>
    </r>
    <r>
      <rPr>
        <sz val="10"/>
        <color indexed="8"/>
        <rFont val="Calibri"/>
        <family val="2"/>
        <charset val="1"/>
      </rPr>
      <t>(100% ejet af APS Hansen)</t>
    </r>
  </si>
  <si>
    <r>
      <t xml:space="preserve">Tilbuddet "Alperosen Aps" </t>
    </r>
    <r>
      <rPr>
        <sz val="10"/>
        <color indexed="8"/>
        <rFont val="Calibri"/>
        <family val="2"/>
        <charset val="1"/>
      </rPr>
      <t xml:space="preserve"> (100% ejet af APS Hansen)</t>
    </r>
  </si>
  <si>
    <t>Navn</t>
  </si>
  <si>
    <t>Adresse</t>
  </si>
  <si>
    <t>Postnummer og by</t>
  </si>
  <si>
    <t>Valgfri</t>
  </si>
  <si>
    <t>Tøj og lommepenge</t>
  </si>
  <si>
    <t>Antal</t>
  </si>
  <si>
    <t>Husleje (Kun lejede bygninger)</t>
  </si>
  <si>
    <t>AFSKRIVNINGER I ALT</t>
  </si>
  <si>
    <t>FINANSIERINGSINDTÆGTER</t>
  </si>
  <si>
    <t>Renteindtægter</t>
  </si>
  <si>
    <t>FINANSIERINGSINDTÆGTER I ALT</t>
  </si>
  <si>
    <t>FINANSIERINGSUDGIFTER</t>
  </si>
  <si>
    <t>FINANSIERINGSUDGIFTER I ALT</t>
  </si>
  <si>
    <t xml:space="preserve">Bygninger  </t>
  </si>
  <si>
    <t>LINK TIL</t>
  </si>
  <si>
    <t>GUIDE</t>
  </si>
  <si>
    <t>LINK</t>
  </si>
  <si>
    <t>TIL</t>
  </si>
  <si>
    <t>BUDGET</t>
  </si>
  <si>
    <t>SKEMA</t>
  </si>
  <si>
    <t>a)  Omsætning</t>
  </si>
  <si>
    <t>á</t>
  </si>
  <si>
    <t>Link til</t>
  </si>
  <si>
    <t>koncern-</t>
  </si>
  <si>
    <t>noter</t>
  </si>
  <si>
    <t>ADMINISTRATIONSOMKOSTNINGER</t>
  </si>
  <si>
    <t>ADMINISTRATIONSOMKOSTNINGER I ALT</t>
  </si>
  <si>
    <t>Administrationsomkostninger</t>
  </si>
  <si>
    <t>Eksterne administrative medarbejdere</t>
  </si>
  <si>
    <t>EJENDOMSOMKOSTNINGER</t>
  </si>
  <si>
    <t>EJENDOMSOMKOSTNINGER I ALT</t>
  </si>
  <si>
    <t>AFSKRIVNINGER</t>
  </si>
  <si>
    <t>Beregnet forrentning af kapitaludlæg - ejendom</t>
  </si>
  <si>
    <t>Beregnet forrentning af kapitaludlæg - øvrige kapitalapperat</t>
  </si>
  <si>
    <t>AFSKRIVNINGER/ØVRIGE KAPITALAPPARATSOMKOSTNINGER</t>
  </si>
  <si>
    <t>BORGERRELATEREDE OMKOSTNINGER</t>
  </si>
  <si>
    <t>BORGERRELATEREDE OMKOSTNINGER I ALT</t>
  </si>
  <si>
    <t>Oplysninger om indregning af over-/underskud</t>
  </si>
  <si>
    <t>Indregnet underskud</t>
  </si>
  <si>
    <t>Indregnet overskud</t>
  </si>
  <si>
    <t>K5</t>
  </si>
  <si>
    <t>K6</t>
  </si>
  <si>
    <t>K7</t>
  </si>
  <si>
    <t>K8</t>
  </si>
  <si>
    <t>K9</t>
  </si>
  <si>
    <t>Alternativt kan der indskannes og vedhæftes en PDF fil med koncernstrukturen.</t>
  </si>
  <si>
    <t>KOMPETENCEUDVIKLING</t>
  </si>
  <si>
    <t>KOMPETENCEUDVIKLING I ALT</t>
  </si>
  <si>
    <t>AFSKRIVNINGER/ØVRIGE KAPITALAPPARATSOMKOSTNINGER I ALT</t>
  </si>
  <si>
    <t>Vikarer/vikarbureau</t>
  </si>
  <si>
    <t>Ejendom 1 - skriv adresse</t>
  </si>
  <si>
    <t>Ejendom 2 - skriv adresse</t>
  </si>
  <si>
    <t>Ejendom 3 - skriv adresse</t>
  </si>
  <si>
    <t>Ejendom 4 - skriv adresse</t>
  </si>
  <si>
    <t>Ejendom 5 - skriv adresse</t>
  </si>
  <si>
    <t>I alt</t>
  </si>
  <si>
    <t>som modt.</t>
  </si>
  <si>
    <t>honorar</t>
  </si>
  <si>
    <t>Administrationsbidrag (KUN koncerner og koncern lign.)</t>
  </si>
  <si>
    <t>Ejendom - skriv adresse</t>
  </si>
  <si>
    <t>Anfør</t>
  </si>
  <si>
    <t>rente</t>
  </si>
  <si>
    <t>anvendt</t>
  </si>
  <si>
    <t>værdi</t>
  </si>
  <si>
    <t>Rente- og bidragsudgifter prioritetsgæld</t>
  </si>
  <si>
    <t xml:space="preserve">Ekstern behandling/rådgivning borgere </t>
  </si>
  <si>
    <t>K.NOTE</t>
  </si>
  <si>
    <t>[Indsæt ydelse OG angiv hvilken § i SEL, som denne er godkendt efter]</t>
  </si>
  <si>
    <t>Tilsynstakst</t>
  </si>
  <si>
    <t>pct.</t>
  </si>
  <si>
    <t>Udfyld de gule felter (obligatoriske) orange felter er frivillige felter - resten beregnes automatisk</t>
  </si>
  <si>
    <t>årsværk</t>
  </si>
  <si>
    <t>Administrativt og teknisk personale</t>
  </si>
  <si>
    <t>Administrativt og teknisk personale (TAP-personale)</t>
  </si>
  <si>
    <t>Indtægter i alt</t>
  </si>
  <si>
    <t>fuldtids-</t>
  </si>
  <si>
    <t>ansatte</t>
  </si>
  <si>
    <t>Indtægter på ydelser godkendt efter SEL</t>
  </si>
  <si>
    <t>Takst</t>
  </si>
  <si>
    <t>Delsum</t>
  </si>
  <si>
    <t>Sum</t>
  </si>
  <si>
    <t>(tast sum)</t>
  </si>
  <si>
    <t>Akkumulerede indtægter i alt (Delsum og Sum i alt)</t>
  </si>
  <si>
    <t>Omsætning (Indtægter) i alt</t>
  </si>
  <si>
    <t>Akkumuleret omsætning (indtægter) i alt (Delsum og Sum i alt)</t>
  </si>
  <si>
    <t>PERSONALEOMKOSTNINGER</t>
  </si>
  <si>
    <t>PERSONALEOMKOSTNINGER I ALT</t>
  </si>
  <si>
    <t>KOMMENTARFELT</t>
  </si>
  <si>
    <t>BUDGETSKEMA for offentligt tilbud (iht. BEK om Socialtilsyn)</t>
  </si>
  <si>
    <t>BUDGETSKEMA for private tilbud (iht. BEK om Socialtilsyn)</t>
  </si>
  <si>
    <t>[Indtægtstype]</t>
  </si>
  <si>
    <t>Borgerrelateret personale</t>
  </si>
  <si>
    <t>Kontaktperson</t>
  </si>
  <si>
    <t>Forsikringer, ejendomsskatter, forbrug (el, varme, vand, renov. mv.)</t>
  </si>
  <si>
    <t>Andre anlæg, driftsmateriel og inventar inkl. småanskaffelser</t>
  </si>
  <si>
    <t>Beregnet forrentning af kapitaludlæg - driftskapital</t>
  </si>
  <si>
    <t>Takstfinansierede og abonnementsfinansierede ydelser:</t>
  </si>
  <si>
    <r>
      <t>Udfyld kun koncernnoten, hvis tilbuddet er del af en koncern. I koncernnoten skal oplyses koncern-forbundne (interne) handler samt koncernstruktur. Se nedenfor et eksempel på en udfyldt koncernnote-fane.</t>
    </r>
    <r>
      <rPr>
        <b/>
        <sz val="11"/>
        <color indexed="8"/>
        <rFont val="Calibri"/>
        <family val="2"/>
        <charset val="1"/>
      </rPr>
      <t xml:space="preserve"> Erstat eksemplet med egne koncernnoter.</t>
    </r>
  </si>
  <si>
    <t>Her kan der indtastes vigtig information til Socialtilsynet vedr. elementer til og i budgettet, herunder forventede investeringer og finansiering heraf.</t>
  </si>
  <si>
    <t>Renteudgifter i øvrigt</t>
  </si>
  <si>
    <t>Telefonnr./mailadr.</t>
  </si>
  <si>
    <t>Øverste ledelse</t>
  </si>
  <si>
    <t>Aktiviteter, husholdning og transport</t>
  </si>
  <si>
    <t>Vedligehold (kun for lejede bygninger)</t>
  </si>
  <si>
    <t>Vedligehold (kun for ejede bygninger)</t>
  </si>
  <si>
    <t>Forventet</t>
  </si>
  <si>
    <t>belægningspct.</t>
  </si>
  <si>
    <t>ÅRSBUDGET</t>
  </si>
  <si>
    <t>Andre indtægter (Almindelige indtægter):</t>
  </si>
  <si>
    <t>DIREKTE OG INDIREKTE DRIFTSOMKOSTNINGER</t>
  </si>
  <si>
    <t>b)  Soliditetsgrad                             (Kan ikke beregnes i budgettet og gælder ikke offentlige tilbud)</t>
  </si>
  <si>
    <t>b)  Soliditetsgrad                             (Kan ikke beregnes i budgettet)</t>
  </si>
  <si>
    <t>c)  Overskud/underskud</t>
  </si>
  <si>
    <t>d)  Overskud/underskud opgjort i procent i forhold til omsætning</t>
  </si>
  <si>
    <t>Omkostninger til kompetenceudvikling (både eksterne og interne)</t>
  </si>
  <si>
    <t>Husleje (kun lejede bygninger)</t>
  </si>
  <si>
    <t>Husleje (kun lejede bygninger overført fra særskilt Excel ark)</t>
  </si>
  <si>
    <t>Husleje (kun lejede bygninger overført fra særskilt Excelark)</t>
  </si>
  <si>
    <t>Vedligehold (kun lejede bygninger)</t>
  </si>
  <si>
    <t>Vedligehold (kun ejede bygninger)</t>
  </si>
  <si>
    <t>g) Lønomkostninger til vikarer/vikarbureau</t>
  </si>
  <si>
    <t>j)  Omkostninger til bestyrelseshonorar                 (gælder ikke offentlige tilbud)</t>
  </si>
  <si>
    <t>k)  Omkostninger til kompetenceudvikling opgjort i procent i forhold til omsætning</t>
  </si>
  <si>
    <t>j)  Omkostninger til bestyrelseshonorar</t>
  </si>
  <si>
    <t>l)  Ejendomsomkostninger opgjort i procent i forhold til omsætning</t>
  </si>
  <si>
    <t>Ikke fordel-</t>
  </si>
  <si>
    <t>te omkostn.</t>
  </si>
  <si>
    <t>OVERSKUD/UNDERSKUD (minus = underskud)</t>
  </si>
  <si>
    <t>DIREKTE OG INDIREKTE DRIFTSOMKOSTNINGER I ALT</t>
  </si>
  <si>
    <t>Beskæftigelses-/værkstedsomkostninger</t>
  </si>
  <si>
    <t>Adm.bidrag/andel af central adm. &amp; ledelse (indirekte adm.)</t>
  </si>
  <si>
    <t>INDTÆGTER</t>
  </si>
  <si>
    <t>INDHOLDSFORTEGNELSE</t>
  </si>
  <si>
    <t>Budget offentligt tilbud</t>
  </si>
  <si>
    <t>Budget privat tilbud</t>
  </si>
  <si>
    <t>Koncernnote - private tilbud</t>
  </si>
  <si>
    <t>Specifikationsark ved flere ejendomme/lejmål</t>
  </si>
  <si>
    <t>Specifikationsark ved flere ejendomme/lejemål</t>
  </si>
  <si>
    <t>Omkostinger til vedligehold, forsikringer, ejendomsskatter og forbrug specificeres for de enkelte ejendomme.</t>
  </si>
  <si>
    <t>I tilfælde at af det ikke kan foretages elller ikke er sædvane anføres omkostningerne i kolonnen "Ikke fordelte omkostninger".</t>
  </si>
  <si>
    <t>e)  Lønomkostninger til øverste ledelse</t>
  </si>
  <si>
    <t>f)  Lønomkostninger til borgerrelateret personale</t>
  </si>
  <si>
    <t>g)  Lønomkostninger til vikarer/vikarbureau</t>
  </si>
  <si>
    <t>h)  Lønomkostninger til teknisk-administrativt personale</t>
  </si>
  <si>
    <t>i)  Samlede lønomkostninger opgjort i procent i forhold til omsætning</t>
  </si>
  <si>
    <t xml:space="preserve">ØKONOMISKE NØGLETAL </t>
  </si>
  <si>
    <t>[Beskrivelse af ydelser]</t>
  </si>
  <si>
    <t>[Beskrivelse af andre indtægter]</t>
  </si>
  <si>
    <t>GUIDE TIL BUDGETSKEMA OFFENTLIGE TILBUD</t>
  </si>
  <si>
    <t>Antal årsværk i alt</t>
  </si>
  <si>
    <t>Borgerrelaterede omkostninger vedrører aktiviteter med borgerne på tilbuddet.</t>
  </si>
  <si>
    <t>Aktiviteter, rejser og behandlingsture</t>
  </si>
  <si>
    <t>Her indregnes bl.a. aktiviteter i form af fritidsaktiviteter, gaver, medicin, ferierejser og behandlingsture.</t>
  </si>
  <si>
    <t>Ekstern behandling/rådgivning borgere</t>
  </si>
  <si>
    <t>Her anføres udgifter til fx. selvstændig bogholder, som sender faktura på assistancen.</t>
  </si>
  <si>
    <t>Administrationsbidrag</t>
  </si>
  <si>
    <t>Taksten for budgetåret foreligger sædvanligvis i august/september måned i året før budgetåret. Såfremt taksten ikke foreligger på tidspunktet for budgetudarbejdelsen anvendes taksten for det foregående år tillagt fremskrivningsprocenten offentliggjort i KL’s taksttabel.</t>
  </si>
  <si>
    <t>OPLYSNINGER OM INDREGNING AF OVER-/UNDERSKUD</t>
  </si>
  <si>
    <t>ØKONOMISKE NØGLETAL</t>
  </si>
  <si>
    <t>Disse beregnes automatisk af regnearket.</t>
  </si>
  <si>
    <t>Klik på linkene i kolonnen "LINK", og der springes automatisk rundt i arkene med mulighed for at springe tilbage til det sted i skemaet, hvor man kom fra.</t>
  </si>
  <si>
    <t xml:space="preserve">Vikarer er personer ansat for en kortere periode, og supplerer de fastansatte. Vikarer kan være såvel faguddannet som ikke-uddannet.
Ved anvendelse af vikarbureau konteres udgiften på art 4.9 fremmede tjenesteydelser og den forholds-mæssige andel af en fuldtidsansat oplyses.  Udgifter til vikarbureau og udgifter til centrale vikarpuljer medregnes også under dette punkt.
</t>
  </si>
  <si>
    <t xml:space="preserve">Sammentælling af antal årsværk sker automatisk. </t>
  </si>
  <si>
    <t>Tøj og lommepenge kan indregnes i overensstemmelse med vejledende takster i Taksttabel fra KL, under hensyntagen til fordeling på alderskategorier. (Gælder børn/unge jf. SEL § 66).</t>
  </si>
  <si>
    <t>Vedrører tilkøbte eksterne ydelser/supervision – i form af f.eks. psykolog, psykiater til brug for behand-ling af borgerne på tilbuddet. (Supervision til personalegruppen anføres under kompetenceudvikling).</t>
  </si>
  <si>
    <t>Administrationsbidrag/andel af central adm. § ledelse (indirekte adm.)</t>
  </si>
  <si>
    <t xml:space="preserve">Omfatter såvel eksterne som interne omkostninger til kompetenceudvikling af personalet, således at der sikres sammenhæng mellem personalets kompetenceniveau og tilbuddets målgruppe.
Eksterne udgifter til kompetenceudvikling kan være honorar til ekstern konsulent, supervision, uddannelse, efteruddannelse o. lign. 
Interne lønomkostninger til kompetenceudvikling anvendes alene såfremt tilbuddet har lønnet ansat person der forestår dette. Såfremt personen varetager andre funktioner,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møder samt interne møder.
Er der ingen lønudgifter hertil såfremt kompetenceudvikling stilles gratis til rådighed kan dette ikke medtages som en udgift.
</t>
  </si>
  <si>
    <t>Forsikringer, ejendomsskatter, forbrug (el, varme, vand, renovation m.v.)</t>
  </si>
  <si>
    <r>
      <rPr>
        <b/>
        <i/>
        <sz val="10"/>
        <color indexed="8"/>
        <rFont val="Trebuchet MS"/>
        <family val="2"/>
      </rPr>
      <t>Forsikringer</t>
    </r>
    <r>
      <rPr>
        <sz val="10"/>
        <color indexed="8"/>
        <rFont val="Trebuchet MS"/>
        <family val="2"/>
      </rPr>
      <t xml:space="preserve">: omfatter omkostninger til ejendomsforsikring.
Det er normalt kun for tilbud som ejer bygningerne selv at disse udgifter forekommer, idet bygninger lejet på markedsvilkår sædvanligvis dækkes af udlejer.
I de tilfælde kommunen/regionen er selvforsikret på ejendomme, anvendes fordelingsnøglen ved intern forsikringsordning på henholdsvis funktion 6.52.74 og funktion 4.60.52 interne forsikringspuljer.
</t>
    </r>
  </si>
  <si>
    <r>
      <rPr>
        <b/>
        <i/>
        <sz val="10"/>
        <color indexed="8"/>
        <rFont val="Trebuchet MS"/>
        <family val="2"/>
      </rPr>
      <t>Ejendomsskatter</t>
    </r>
    <r>
      <rPr>
        <sz val="10"/>
        <color indexed="8"/>
        <rFont val="Trebuchet MS"/>
        <family val="2"/>
      </rPr>
      <t xml:space="preserve">: omfatter omkostninger til ejendomsskatter.
Det er normalt kun for tilbud som ejer bygningerne selv at disse udgifter forekommer idet bygninger lejet på markedsvilkår sædvanligvis dækkes af udlejer.
</t>
    </r>
  </si>
  <si>
    <r>
      <rPr>
        <b/>
        <i/>
        <sz val="10"/>
        <color indexed="8"/>
        <rFont val="Trebuchet MS"/>
        <family val="2"/>
      </rPr>
      <t>Forbrug (el, varme, vand, renovation m.v.)</t>
    </r>
    <r>
      <rPr>
        <sz val="10"/>
        <color indexed="8"/>
        <rFont val="Trebuchet MS"/>
        <family val="2"/>
      </rPr>
      <t>: omfatter omkostninger til el, varme, vand, renovation, vandafledningsafgift mm.</t>
    </r>
  </si>
  <si>
    <t>Oplysning om beløb for indregning af over-/underskud +/-5 % (2 års-reglen) i budgettet skal anføres.</t>
  </si>
  <si>
    <t>INDLEDENDE GUIDE TIL BUDGETSKEMAER</t>
  </si>
  <si>
    <t>Indholds-fortegnelse</t>
  </si>
  <si>
    <t xml:space="preserve">Link til </t>
  </si>
  <si>
    <t>Gå til top</t>
  </si>
  <si>
    <t>GUIDE TIL BUDGETSKEMA FOR PRIVATE TILBUD</t>
  </si>
  <si>
    <t>Antal fuldtidsansatte i alt</t>
  </si>
  <si>
    <t>Taksten for budgetåret foreligger sædvanligvis i august/september måned i året før budgetåret. Såfremt taksten ikke foreligger på tidspunktet for budgetudarbejdelsen, anvendes taksten for det foregående år tillagt fremskrivningsprocenten fra KL’s taksttabel.</t>
  </si>
  <si>
    <t xml:space="preserve">Disse beregnes automatisk af regnearket.
Bemærk at nøgletal som skal indberettes på Tilbudsportalen kommer fra takstbudgettet.
</t>
  </si>
  <si>
    <t>KONCERNOTER</t>
  </si>
  <si>
    <t xml:space="preserve">Personaleomkostninger opgøres som udgangspunkt i beløb, der udbetales både som A- eller B-indkomst for de enkelte kategorier. Eventuelle lønomkostninger til VISO medtages ikke. 
De enkelte poster SKAL indeholder ALLE udgifter for den enkelte kategori, dvs. at ud over egentlig løn indregnes tillige pensioner, ATP, sociale bidrag, feriepenge, evt. bidrag til barselsfond.
Såfremt en person varetager flere funktioner, der dækkes af de enkelte kategorier, skal der så vidt muligt foretages en fordeling af lønomkostningen.
I budgetskemaet indtastes antal fuldtidsårsværk samt samlet lønomkostning for hver kategori. 
</t>
  </si>
  <si>
    <t>Sammentælling af antal ansatte sker automatisk.</t>
  </si>
  <si>
    <t>Tøj og lommepenge kan indregnes i overensstemmelse med vejledende takster i Taksttabel fra KL under hensyntagen til fordeling på alderskategorier. (Gælder børn/unge jf. SEL § 66).</t>
  </si>
  <si>
    <t xml:space="preserve">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</si>
  <si>
    <t xml:space="preserve">Administrationsomkostninger omfatter omkostninger til administration i form af fx assistance fra revisor eller advokat, kontorartikler, telefoni, IT, kontingenter, faglitteratur, porto og gebyrer, personaleudgifter (møder, arrangementer mv.). 
Uddannelse af personale, kurser, efteruddannelse skal indgå i ”Kompetenceudvikling”, jf. nedenfor.
Forsikringer, bortset fra forsikringer vedrørende ejede bygninger og forsikringer på køretøjer, der indgår henholdsvis under ejendomsomkostninger og transport. I posten indgår endvidere forsikringer i relation til personalet, herunder arbejdsskadeforsikring.
</t>
  </si>
  <si>
    <t xml:space="preserve">Administrationsbidrag skal udelukkende anvendes af koncerner og koncernlignende konstruktioner.
Her henføres administrationsbidrag, som tilbuddet betaler til koncernselskab eller selskab i koncernlignende konstruktion, der varetager administrative opgaver for tilbuddet. Forholdet skal beskrives detaljeret i koncernnote
</t>
  </si>
  <si>
    <t xml:space="preserve">Her anføres husleje for lejede lokaler, der anføres antal kvm (BBR-kvm) og leje i alt. Modellen beregner kvm-lejen automatisk.
Der er mulighed for at anvende flere linjer, hvor tilbuddet har flere (del) lejemål og/flere kvm. prisermed forskellig benyttelse. 
Hvor tilbuddet ejer ejendommen anføres rente- og bidrag under finansieringsudgifter, og afskrivninger på bygninger anføres under afsnittet afskrivninger.
</t>
  </si>
  <si>
    <r>
      <rPr>
        <b/>
        <i/>
        <sz val="10"/>
        <color indexed="8"/>
        <rFont val="Trebuchet MS"/>
        <family val="2"/>
      </rPr>
      <t>Forsikringer</t>
    </r>
    <r>
      <rPr>
        <b/>
        <sz val="10"/>
        <color indexed="8"/>
        <rFont val="Trebuchet MS"/>
        <family val="2"/>
      </rPr>
      <t xml:space="preserve">: </t>
    </r>
    <r>
      <rPr>
        <sz val="10"/>
        <color indexed="8"/>
        <rFont val="Trebuchet MS"/>
        <family val="2"/>
      </rPr>
      <t>omfatter omkostninger til ejendomsforsikring.</t>
    </r>
  </si>
  <si>
    <r>
      <rPr>
        <b/>
        <i/>
        <sz val="10"/>
        <color indexed="8"/>
        <rFont val="Trebuchet MS"/>
        <family val="2"/>
      </rPr>
      <t>Ejendomsskatter</t>
    </r>
    <r>
      <rPr>
        <b/>
        <sz val="10"/>
        <color indexed="8"/>
        <rFont val="Trebuchet MS"/>
        <family val="2"/>
      </rPr>
      <t xml:space="preserve">: </t>
    </r>
    <r>
      <rPr>
        <sz val="10"/>
        <color indexed="8"/>
        <rFont val="Trebuchet MS"/>
        <family val="2"/>
      </rPr>
      <t>omfatter omkostninger til ejendomsskatter.</t>
    </r>
  </si>
  <si>
    <t>Det er normalt kun for tilbud som ejer bygningerne selv at disse udgifter forekommer idet bygninger lejet på markedsvilkår sædvanligvis dækkes af udlejer.</t>
  </si>
  <si>
    <t xml:space="preserve">Her anføres regnskabsmæssige afskrivninger fordelt på de enkelte kategorier. Afskrivninger opgøres i overensstemmelse med den praksis og de principper, som tilbuddet anvender, jf. seneste officielle årsregnskab/seneste udarbejdede anlægskartotek.
Bemærk, at afskrivning på ejede bygninger anføres under punktet afskrivninger og ikke under ejendomskontoen.
Småanskaffelser er mindre nyanskaffelser, der efter tilbuddets regnskabspraksis sædvanligvis udgiftsføres i anskaffelsesåret. 
</t>
  </si>
  <si>
    <t xml:space="preserve">Her anføres finansieringsindtægter vedrørende driftskapital, fremmed finansiering i øvrigt.  
Renter og bidrag på lån vedrørende egne ejede ejendomme anføres i ”Rente- og bidragsudgifter prioritetsgæld”.
</t>
  </si>
  <si>
    <t>LINK til INDHOLDSFORTEGNELSE</t>
  </si>
  <si>
    <t>LINK TIL GUIDE BUDGET OFFENTLIG</t>
  </si>
  <si>
    <t>LINK TIL GUIDE BUDGET PRIVAT</t>
  </si>
  <si>
    <t>INDHOLD</t>
  </si>
  <si>
    <t>INDHOLDSF.</t>
  </si>
  <si>
    <t>GRUNDLAG</t>
  </si>
  <si>
    <r>
      <rPr>
        <b/>
        <sz val="10"/>
        <color indexed="8"/>
        <rFont val="Trebuchet MS"/>
        <family val="2"/>
      </rPr>
      <t>Bekendtgørelse om socialtilsyn § 14 (BEK nr 1675 af 16/12/2016):</t>
    </r>
    <r>
      <rPr>
        <sz val="10"/>
        <color indexed="8"/>
        <rFont val="Trebuchet MS"/>
        <family val="2"/>
      </rPr>
      <t xml:space="preserve">
De tilbud, som er nævnt i § 4, stk. 1, nr. 2-4, i lov om socialtilsyn, med undtagelse af tilbud efter § 66, stk. 1, nr. 7, i lov om social service, skal en gang om året udarbejde et årsbudget med udgangspunkt i grundlaget for tilbuddets beregning af takster, jf. § 2 i bekendtgørelse om kommunernes finansiering af visse ydelser og tilbud efter lov om social service samt betaling for unges ophold i Kriminalforsorgens institutioner, og de indtægts- og omkostningstyper, der fremgår af beregningsgrundlaget. 
</t>
    </r>
    <r>
      <rPr>
        <b/>
        <sz val="10"/>
        <color indexed="8"/>
        <rFont val="Trebuchet MS"/>
        <family val="2"/>
      </rPr>
      <t>Stk. 2.</t>
    </r>
    <r>
      <rPr>
        <sz val="10"/>
        <color indexed="8"/>
        <rFont val="Trebuchet MS"/>
        <family val="2"/>
      </rPr>
      <t xml:space="preserve"> Ud over de indtægts- og omkostningstyper, der indgår i grundlaget for beregning af takster efter § 2 i bekendtgørelse om kommunernes finansiering af visse ydelser og tilbud efter lov om social service samt betaling for unges ophold i Kriminalforsorgens institutioner skal årsbudgettet indeholde oplysninger om andre indtægter end forventede takstindtægter og almindelige indtægter. 
</t>
    </r>
    <r>
      <rPr>
        <b/>
        <sz val="10"/>
        <color indexed="8"/>
        <rFont val="Trebuchet MS"/>
        <family val="2"/>
      </rPr>
      <t xml:space="preserve">Stk. 3. </t>
    </r>
    <r>
      <rPr>
        <sz val="10"/>
        <color indexed="8"/>
        <rFont val="Trebuchet MS"/>
        <family val="2"/>
      </rPr>
      <t xml:space="preserve">For private koncerner og koncernlignende konstruktioner skal der ud over årsbudget for de enkelte tilbud, jf. stk. 1, udarbejdes en koncernnote, hvoraf bl.a. pengestrømmene mellem koncernens enkelte dele skal fremgå, jf. § 16, stk. 2, 1. pkt., i lov om socialtilsyn.
</t>
    </r>
  </si>
  <si>
    <r>
      <rPr>
        <b/>
        <sz val="10"/>
        <color indexed="8"/>
        <rFont val="Trebuchet MS"/>
        <family val="2"/>
      </rPr>
      <t>Delbudgetter</t>
    </r>
    <r>
      <rPr>
        <sz val="10"/>
        <color indexed="8"/>
        <rFont val="Trebuchet MS"/>
        <family val="2"/>
      </rPr>
      <t xml:space="preserve">
Af Vejledning om socialtilsyn, pkt. 175 fremgår:
• For tilbud bestående af flere afdelinger skal der som minimum udarbejdes ét budget for det samlede tilbud. Herudover kan der udarbejdes delbudgetter for de enkelte afdelinger, hvis tilbuddet skønner det nødvendigt af hensyn til takstberegningen eller den økonomiske styring. 
Af Bekendtgørelse om socialtilsyn fremgår, § 14, Stk. 1.:
• …. ..Hvis der er udarbejdet delbudgetter for et tilbuds enkelte afdelinger, indberettes det samlede årsbudget og de enkelte delbudgetter.
</t>
    </r>
  </si>
  <si>
    <t xml:space="preserve">     •      Kompetenceudvikling
               o Omkostninger til kompetenceudvikling (både eksterne og interne)
</t>
  </si>
  <si>
    <t xml:space="preserve">     •      Personaleomkostninger
                    o Øverste ledelse
                    o Borgerelateret personale
                    o Vikarer/vikarbureau
                    o Administrativt og teknisk personale (TAP-personale)
                    o Bestyrelseshonorar (kun private tilbud)
</t>
  </si>
  <si>
    <t xml:space="preserve">     •      Borgerrelaterede udgifter/omkostninger
                    o Tøj og lommepenge
                    o Aktiviteter, husholdning og transport
                    o Ekstern behandling/rådgivning/borgere
                    o Beskæftigelses-/værkstedsomkostninger
</t>
  </si>
  <si>
    <t xml:space="preserve">     •      Administrationsomkostninger
                    o Administrationsomkostninger
                    o Eksterne administrative medarbejdere – kun private tilbud
                    o Adm./andel af central adm. &amp; ledelse (indirekte adm.) – offentlige tilbud
                    o Administrationsbidrag (KUN koncerner og koncern lign.) – private tilbud
                    o Tilsynstakst
</t>
  </si>
  <si>
    <t xml:space="preserve">     •      Ejendomsomkostninger
                    o Husleje (kun lejede bygninger)
                    o Husleje (kun lejede bygninger overført fra særskilt Excelark)
                    o Vedligehold (kun lejede bygninger)
                    o Vedligehold (kun ejede bygninger)
                    o Forsikringer, ejendomsskatter, forbrug (el, varme, vand, renov. mv.)
</t>
  </si>
  <si>
    <t xml:space="preserve">     •      Afskrivninger og øvrige kapitalapparatsomkostninger
                    o Bygninger 
                    o Andre anlæg, driftsmateriel og inventar inkl. småanskaffelser 
</t>
  </si>
  <si>
    <t xml:space="preserve">     •      Finansierings indtægter/finansieringsudgifter
                    o Offentlige tilbud:
                               Beregnet forrentning af kapitaludlæg – ejendom
                               Beregnet forrentning af kapitaludlæg - øvrige kapitalapparat
                               Beregnet forrentning af kapitaludlæg – driftskapital
</t>
  </si>
  <si>
    <t xml:space="preserve">                    o Private tilbud:
                               Renteindtægter 
                               Rente- og bidragsudgifter prioritetsgæld
                               Renteudgifter i øvrigt
</t>
  </si>
  <si>
    <r>
      <rPr>
        <b/>
        <sz val="10"/>
        <color indexed="8"/>
        <rFont val="Trebuchet MS"/>
        <family val="2"/>
      </rPr>
      <t xml:space="preserve">• 3) Andelen af eventuel central ledelse og administration fastsat som de faktiske omkostninger eller som en fast procent af et tilbuds øvrige budget. </t>
    </r>
    <r>
      <rPr>
        <sz val="10"/>
        <color indexed="8"/>
        <rFont val="Trebuchet MS"/>
        <family val="2"/>
      </rPr>
      <t xml:space="preserve">
     •       Se ovenfor under administrationsomkostninger ” Adm./andel af central adm. &amp; ledelse 
              (indirekte adm.)”. 
</t>
    </r>
  </si>
  <si>
    <r>
      <t xml:space="preserve">• 1) Almindelige indtægter, herunder indtægter fra salg af producerede ydelser og indtægter fra eventuelle aftaler med den nationale videns- og specialrådgivningsorganisation, om køb af specialrådgivningsydelser.
     </t>
    </r>
    <r>
      <rPr>
        <sz val="10"/>
        <color indexed="8"/>
        <rFont val="Trebuchet MS"/>
        <family val="2"/>
      </rPr>
      <t>•       Andre indtægter (Almindelige indtægter)</t>
    </r>
  </si>
  <si>
    <t xml:space="preserve">• 2) Direkte og indirekte driftsomkostninger, herunder bygnings- og lokaleomkostninger, forrentning af kapital og udviklingsomkostninger. 
</t>
  </si>
  <si>
    <t xml:space="preserve">BILAG 1
Overordnet sammenhæng mellem finansieringsbekendtgørelsens oplistede indtægts- og omkostningstyper der indgår i takstberegningsgrundlaget, jf. stk. 2-3 og indholdet af de enkelte poster i budgetskemaet.
</t>
  </si>
  <si>
    <t xml:space="preserve">Finansieringsbekendtgørelsen (BEK nr 1674 af 16/12/2016)
§ 2, stk. 2
</t>
  </si>
  <si>
    <r>
      <rPr>
        <b/>
        <sz val="10"/>
        <color indexed="8"/>
        <rFont val="Trebuchet MS"/>
        <family val="2"/>
      </rPr>
      <t xml:space="preserve">• 4) Udgifter forbundet med tilsyn. </t>
    </r>
    <r>
      <rPr>
        <sz val="10"/>
        <color indexed="8"/>
        <rFont val="Trebuchet MS"/>
        <family val="2"/>
      </rPr>
      <t xml:space="preserve">
     •      Se ovenfor under administrationsomkostninger ”Tilsynstakst”.</t>
    </r>
  </si>
  <si>
    <r>
      <rPr>
        <b/>
        <sz val="10"/>
        <color indexed="8"/>
        <rFont val="Trebuchet MS"/>
        <family val="2"/>
      </rPr>
      <t xml:space="preserve">• 5) Indregnet over- eller underskud efter reglerne i §§ 3-7. </t>
    </r>
    <r>
      <rPr>
        <sz val="10"/>
        <color indexed="8"/>
        <rFont val="Trebuchet MS"/>
        <family val="2"/>
      </rPr>
      <t xml:space="preserve">
     •      Oplyses i særskilte felter (kun offentlige tilbud) med:
                    • Indregnet underskud
                    • Indregnet overskud
</t>
    </r>
  </si>
  <si>
    <t xml:space="preserve">Stk. 3. </t>
  </si>
  <si>
    <t xml:space="preserve">For kvindekrisecentre og forsorgshjem, jf. §§ 109 og 110 i lov om social service, skal følgende omkostninger tillige indgå i beregningsgrundlaget: </t>
  </si>
  <si>
    <r>
      <rPr>
        <b/>
        <sz val="10"/>
        <color indexed="8"/>
        <rFont val="Trebuchet MS"/>
        <family val="2"/>
      </rPr>
      <t xml:space="preserve">• 1) Omkostninger ved ophold for danske statsborgere, hvis den tidligere opholdskommune ikke kan findes. </t>
    </r>
    <r>
      <rPr>
        <sz val="10"/>
        <color indexed="8"/>
        <rFont val="Trebuchet MS"/>
        <family val="2"/>
      </rPr>
      <t xml:space="preserve">
     •      Medtages i budgetskema under borgerrelaterede omkostninger ”Aktiviteter, husholdning og transport”. Såfremt beløbet er væsentligt bør dette omtales i ”Kommentarfelt”.
</t>
    </r>
  </si>
  <si>
    <r>
      <rPr>
        <b/>
        <sz val="10"/>
        <color indexed="8"/>
        <rFont val="Trebuchet MS"/>
        <family val="2"/>
      </rPr>
      <t>• 2) Omkostninger ved ophold for udenlandske statsborgere, hvis der ikke kan findes en dansk hjemkommune.</t>
    </r>
    <r>
      <rPr>
        <sz val="10"/>
        <color indexed="8"/>
        <rFont val="Trebuchet MS"/>
        <family val="2"/>
      </rPr>
      <t xml:space="preserve">
     •      Medtages i budgetskema under borgerrelaterede omkostninger ”Aktiviteter, husholdning og transport”. Såfremt beløbet er væsentligt bør dette omtales i ”Kommentarfelt”.
</t>
    </r>
  </si>
  <si>
    <t>§§ 3-7</t>
  </si>
  <si>
    <t>Efterregulering af takster for kommunale og regionale driftsherrer (offentlige tilbud).</t>
  </si>
  <si>
    <t xml:space="preserve">§ 10. </t>
  </si>
  <si>
    <t>Ved beregningen af taksten anvendes en belægningsprocent, som fastsættes på baggrund af den forventede aktivitet i tilbuddet.</t>
  </si>
  <si>
    <r>
      <rPr>
        <b/>
        <sz val="10"/>
        <color indexed="8"/>
        <rFont val="Trebuchet MS"/>
        <family val="2"/>
      </rPr>
      <t>Kun</t>
    </r>
    <r>
      <rPr>
        <sz val="10"/>
        <color indexed="8"/>
        <rFont val="Trebuchet MS"/>
        <family val="2"/>
      </rPr>
      <t xml:space="preserve"> tilbud og aktiviteter efter Lov om Social Service som Socialtilsynene </t>
    </r>
    <r>
      <rPr>
        <b/>
        <sz val="10"/>
        <color indexed="8"/>
        <rFont val="Trebuchet MS"/>
        <family val="2"/>
      </rPr>
      <t>skal</t>
    </r>
    <r>
      <rPr>
        <sz val="10"/>
        <color indexed="8"/>
        <rFont val="Trebuchet MS"/>
        <family val="2"/>
      </rPr>
      <t xml:space="preserve"> godkende skal medtages i budgetskemaet.
Socialtilsynene skal godkende et tilbuds budget, hvis det efter tilsynets vurdering sikrer den nødvendige sammenhæng mellem den faglige indsats og de afsatte økonomiske ressourcer, ikke indeholder poster uvedkommende for tilbuddets virksomhed og giver mulighed for ansvarlig forvaltning af offentlige midler.
Tilbuddene skal, jf. Lov om Socialtilsyn § 6, stk. 3 (LBEK nr 70 af 18/01/2017), opfylde følgende økonomiske krav som betingelse for at blive godkendt:
• tilbuddet er økonomisk bæredygtigt
• tilbuddets økonomi giver mulighed for den fornødne kvalitet i tilbuddet i forhold til prisen og tilbuddets målgruppe, og
• der er gennemsigtighed med tilbuddets økonomi.
</t>
    </r>
  </si>
  <si>
    <r>
      <rPr>
        <b/>
        <i/>
        <sz val="10"/>
        <color indexed="8"/>
        <rFont val="Trebuchet MS"/>
        <family val="2"/>
      </rPr>
      <t>Lov om socialtilsyn § 4, stk. 1, nr. 2-4 (LBEK nr 70 af 18/01/2017):</t>
    </r>
    <r>
      <rPr>
        <sz val="10"/>
        <color indexed="8"/>
        <rFont val="Trebuchet MS"/>
        <family val="2"/>
      </rPr>
      <t xml:space="preserve">
</t>
    </r>
    <r>
      <rPr>
        <i/>
        <sz val="10"/>
        <color indexed="8"/>
        <rFont val="Trebuchet MS"/>
        <family val="2"/>
      </rPr>
      <t>nr. 2)</t>
    </r>
    <r>
      <rPr>
        <sz val="10"/>
        <color indexed="8"/>
        <rFont val="Trebuchet MS"/>
        <family val="2"/>
      </rPr>
      <t xml:space="preserve"> Døgntilbud efter § 66, stk. 1, nr. 5-7, jf. dog § 66 a, stk. 7, og §§ 107-110 i lov om social service samt stofmisbrug behandlingstilbud efter § 101 og 101 a i lov om social service.
</t>
    </r>
    <r>
      <rPr>
        <i/>
        <sz val="10"/>
        <color indexed="8"/>
        <rFont val="Trebuchet MS"/>
        <family val="2"/>
      </rPr>
      <t>nr. 3)</t>
    </r>
    <r>
      <rPr>
        <sz val="10"/>
        <color indexed="8"/>
        <rFont val="Trebuchet MS"/>
        <family val="2"/>
      </rPr>
      <t xml:space="preserve"> Tilbud i form af hjælp og støtte efter §§ 83-87, 97, 98 og 102 i lov om social service, når
a) tilbuddet leveres til beboere boligformer efter andre bestemmelser end nævnt i nr. 2, dog ikke friplejeboliger,
b) hjælpen udgår fra servicearealer knyttet til boligerne og ydes af et fast ansat personale,
c) tilbuddet til beboerne omfatter i væsentligt omfang støtte efter § 85 i lov om social service og
d) tilbuddets målgruppe er personer, der har ophold i boligen på grund af nedsat fysisk eller psykisk funktionsevne eller særlige sociale problemer.
nr. 4) Alkoholbehandlingssteder efter sundhedslovens § 141.
</t>
    </r>
  </si>
  <si>
    <r>
      <t xml:space="preserve">Tilbuddet er ansvarlig for at oplyse om forventede faktiske indtægter for det kommende budgetår. Tilbuddet skal med tekst beskrive ydelsen og som minimum angive indtægter (samlet sum – gult felt) på takstfinansierede og abonnementsfinansierede ydelser. Dette gælder også for andre indtægter (almindelige indtægter), såfremt tilbuddet har sådanne. Der er mulighed for i de orange felter at specificere indtægterne yderligere.
Det er vigtigt at tilbuddet anskueliggør hvori indtægterne består, så budgettet fremstår gennemsigtigt for tilsynet. Oplysningerne i budgetskemaet sammenholdes typisk med de oplysninger der er angivet på tilbudsportalen 
Vær opmærksom på at de gule sumfelter og de orange delsumsfelter summeres op til det samlede forventede indtægtsbeløb. Beløb der angives i orange delsumsfelter skal ikke indgå i de gule sumfelter, da beløbet derved indgår i det samlede indtægtsgrundlag to gange.
I kolonnen” Forventet belægningsprocent” angives den belægningsprocent der er fastsat på baggrund af den forventede aktivitet i tilbuddet, som et gennemsnit af den samlede indtægt.
Indtægtsdækket virksomhed (IDV) skal hvile i sig selv og ikke medregnes. Endvidere skal aktivitet vedrørende satspuljemidler, STU, skole o.l., holdes uden for budgettet.
Budgetskemaet skal vise økonomien for den del af tilbuddet som socialtilsynet fører tilsyn med.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indtægter fra eventuelle aftaler med den nationale videns- og specialrådgivningsorganisation, om køb af specialrådgivningsydelser m.v.
Andre indtægter angives med en tekst omkring indholdet med mulighed for at angive:
• antal døgn/timer og takst 
• tekst med et samlet beløb.
Modellen beregner automatisk de samlede budgetterede indtægter.
Bemærk at der må IKKE budgetteres med egenbetaling af nogen art under dette punkt – se nedenfor.
</t>
    </r>
    <r>
      <rPr>
        <b/>
        <i/>
        <sz val="10"/>
        <color indexed="8"/>
        <rFont val="Trebuchet MS"/>
        <family val="2"/>
      </rPr>
      <t>Egenbetaling</t>
    </r>
    <r>
      <rPr>
        <sz val="10"/>
        <color indexed="8"/>
        <rFont val="Trebuchet MS"/>
        <family val="2"/>
      </rPr>
      <t xml:space="preserve">
Egenbetaling fra borgere skal ikke indgå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dog stadig ikke fremgå af budgetskemaerne.
</t>
    </r>
  </si>
  <si>
    <r>
      <t xml:space="preserve">Personaleomkostninger opgøres som udgangspunkt i beløb der udbetales både som A- eller B-indkomst for de enkelte kategorier. Eventuelle lønomkostninger til VISO medtages ikke.
De enkelte poster SKAL indeholde ALLE udgifter for den enkelte kategori, dvs. at ud over egentlig løn indregnes tillige pensioner, ATP, sociale bidrag, feriepenge, evt. bidrag til barselsfond.
Ved opgørelse af bidrag til barselsudligningsfonden anvendes bidragssatsen for den enkelte kommune og region opgjort på henholdsvis funktion 6.52.70 og 4.20.12 i forhold til art 1 lønninger.
Såfremt en person varetager flere funktioner, der dækkes af de enkelte kategorier, skal der foretages en fordeling af lønomkostningen.
I budgetskemaet indtastes antal årsværk (et årsværk er lig med 1.924 timer) samt samlet lønomkostning for hver kategori. 
</t>
    </r>
    <r>
      <rPr>
        <b/>
        <i/>
        <sz val="10"/>
        <color indexed="8"/>
        <rFont val="Trebuchet MS"/>
        <family val="2"/>
      </rPr>
      <t>Tjenestemandspensioner</t>
    </r>
    <r>
      <rPr>
        <sz val="10"/>
        <color indexed="8"/>
        <rFont val="Trebuchet MS"/>
        <family val="2"/>
      </rPr>
      <t xml:space="preserve">
Omkostninger til dækning af tjenestemandspensioner kan ske på flere forskellige måder afhængig af, om den enkelte kommune/region er selvforsikret, eller er helt eller delvis afdækket forsikringsmæssigt.
A) Kommune/region har fuldt ud afdækket tjenestemandsforpligtelsen eksternt.  
Præmien til den forsikringsmæssige afdækning skal være indeholdt i de budgetterede driftsudgifter.
B) Kommune/region er selvforsikret vedrørende tjenestemandsforpligtelsen. 
Tjenestemandslønninger tillægges den af regionen/kommunen anvendte procentsats af den pensionsgivende løn til tjenestemandsansatte, svarende til den andel, der i henhold til Budget og Regnskab for kommuner og regioner skal hensættes til tjenestemandspensioner.
C) Kommune/region har delvist afdækket tjenestemandsforpligtelsen. 
Præmien til den delvise forsikringsmæssige afdækning medtages i de budgetterede driftsudgifter. Den del af tjenestemandsforpligtelsen som ikke er afdækket forsikringsmæssigt, medtages i beregningsgrund-laget efter ovenstående principper afsnit B, idet der beregnes en forholdsmæssig andel, således at tillægget altid vil være lavere en den anvendte procentsats. 
Omkostning til tjenestemandspensioner skal fordeles på de enkelte medarbejderkategorier.
</t>
    </r>
  </si>
  <si>
    <t xml:space="preserve">Administrativt personale:
Er personale der varetager de administrative funktioner, herunder løbende bogholderi, sekretærarbejde. 
Teknisk personale:
Er personale, der ikke er direkte involveret i levering af indsatser til borgerne, og som varetager funktioner så som: pedel, rengøring, tilknytning til værksted eller områder, hvor der er produktion på tilbuddet (brænde, flis, reparationer etc.), køkken/økonoma.
</t>
  </si>
  <si>
    <r>
      <rPr>
        <b/>
        <i/>
        <sz val="10"/>
        <color indexed="8"/>
        <rFont val="Trebuchet MS"/>
        <family val="2"/>
      </rPr>
      <t>Aktiviteter</t>
    </r>
    <r>
      <rPr>
        <sz val="10"/>
        <color indexed="8"/>
        <rFont val="Trebuchet MS"/>
        <family val="2"/>
      </rPr>
      <t>: omfatter bl.a. aktiviteter i form af fritidsaktiviteter, gaver, medicin, ferierejser og behandlingsture.</t>
    </r>
  </si>
  <si>
    <r>
      <rPr>
        <b/>
        <i/>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t>
    </r>
  </si>
  <si>
    <t xml:space="preserve">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</si>
  <si>
    <t xml:space="preserve">Der henvises generelt til den autoriserede kontoplans omkostningssteder.
Omfatter omkostninger til administration i form af f.eks. assistance fra revisor, advokat, kontorartikler, telefoni, IT, kontingenter, faglitteratur, porto og gebyrer, personaleudgifter (møder, arrangementer m.v.).
Uddannelse af personale, kurser, efteruddannelse skal indgå i ”Kompetenceudvikling”, jf. nedenfor.
Regionerne anvender fordelingsnøgler fra hovedkonto 4 Fælles formål og administration til fastsættelse af administrationstillæg.
I de tilfælde, hvor udgifter i kommuner til IT og telefoni registreres centralt på funktion 6.45.52 Fælles IT og telefoni, skal udgifter medtages ud fra kommunens fordelingsnøgler på området.
Forsikringer, bortset fra forsikringer vedrørende ejede bygninger og forsikring på køretøjer, der indgår henholdsvis under ejendomsomkostninger og transport. I posten indgår endvidere forsikringer i relation til personalet, herunder arbejdsskadeforsikring.
I de tilfælde hvor kommunen er selvforsikret på f.eks., arbejdsskader, ejendomme, løsøre mv., anvendes fordelingsnøglen ved intern forsikringsordning på funktion 6.52.74 interne forsikringer.  
Interne forsikringer vedr. ejendomme registreres under ejendomsomkostninger.
</t>
  </si>
  <si>
    <t xml:space="preserve">Denne post skal dække en andel af central administration og ledelse, politikere, kontorfaciliteter, kurser, Centrale IT-systemer, software m.v.
Såvel Regionerne som kommuner skal tage afsæt i de aftaler, der er indgået i Ramme- og Styringsaftalen for den region/kommune tilbuddet er beliggende i.
Kommunerne anvender et administrationsoverhead som er fast i den enkelte styringsaftale.
</t>
  </si>
  <si>
    <t xml:space="preserve">Her anføres husleje for lejede lokaler, der anføres med antal kvm (BBR-kvm) og leje i alt. Modellen beregner leje pr. kvm automatisk. Dette gælder endvidere bygninger som udlejes fra regionens/kommunens ejendomsadministration.
Såfremt Region/Kommune ejer ejendom(me) skal den kapitaliserede værdi heraf anføres under punktet finansieringsudgifter og afskrivninger anføres under afskrivninger/øvrige kapitalapparatsomkostninger .
</t>
  </si>
  <si>
    <t xml:space="preserve">Omfatter sædvanlig såvel indvendige som udvendige vedligeholdelsesarbejder, herunder evt. løbende hensættelse/reservationer til kommende væsentlige udbedringer, som f.eks. nyt, tag, nye vinduer.
Ved fastlæggelsen af vedligeholdelsesarbejdet bør det vurderes om der i henhold til kommunes/regionens regnskabspraksis skal ske aktivering af budgetterede omkostninger med løbende afskriv-ninger. Såfremt dette er tilfældet medtages de forventede afskrivninger under ”Afskrivninger, bygnin-ger”.
</t>
  </si>
  <si>
    <t xml:space="preserve">Her anføres finansieringsindtægter fra pengeinstitutter, afkast/renter/kursgevinster af værdipapirer, renteindtægter på debitorer etc.
Kommuner og Regioner har ofte ingen renteindtægter.
</t>
  </si>
  <si>
    <t xml:space="preserve">Forrentning af aktiver opgøres på grundlag af kommunernes og regionernes budget og regnskabssystem. 
Markedsrenten anvendes, og alternativt kan der tages udgangspunkt i den af Danmarks Statistik beregnede effektive obligationsrente for samtlige serier ultimo december i det pågældende regnskabsår.
Den anvendte forrentningsprocent oplyses i budgetskemaet for henholdsvis ejendom(me), øvrig kapitalapparat samt driftskapital.
Ejendom(me)
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Øvrig kapitalapparat 
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Driftskapital
Den beregnede forrentning af kapitaludlæg for driftskapital beregnes for offentlige tilbud. Tallet skal give sammenlignelighed i forhold til de private tilbud, der typisk vil have en kassekredit, der skal afdrages på og betales renter af. For offentlige tilbud, hvor kommune eller region stiller midler til rådighed for driften af tilbuddet, skal der beregnes en forrentning. 
Tallet beregnes som markedsrentesats x aktivets værdi.
</t>
  </si>
  <si>
    <r>
      <t xml:space="preserve">Tilbuddet er ansvarlig for at oplyse om forventede faktiske indtægter for det kommende budgetår. Tilbuddet skal med tekst beskrive ydelsen og som minimum angive indtægter (samlet sum – gult felt) på takstfinansierede og abonnementsfinansierede ydelser. Dette gælder også for andre indtægter (almindelige indtægter), såfremt tilbuddet har sådanne. Der er mulighed for i de orange felter at specificere indtægterne yderligere.
Det er vigtigt at tilbuddet anskueliggør hvori indtægterne består, så budgettet fremstår gennemsigtigt for tilsynet. Oplysningerne i budgetskemaet sammenholdes typisk med de oplysninger der er angivet på tilbudsportalen 
Vær opmærksom på at de gule sumfelter og de orange delsumsfelter summeres op til det samlede for-entede indtægtsbeløb. Beløb der angives i orange delsumsfelter skal ikke indgå i de gule sumfelter, da beløbet derved indgår i det samlede indtægtsgrundlag to gange.
I kolonnen” Forventet belægningsprocent” angives den belægningsprocent der er fastsat på baggrund af den forventede aktivitet i tilbuddet, som et gennemsnit af den samlede indtægt.
Indtægtsdækket virksomhed (IDV) skal hvile i sig selv og ikke medregnes. Endvidere skal aktivitet vedrørende satspuljemidler, STU, skole o.l., holdes uden for budgettet.
Budgetskemaet skal vise økonomien for den del af tilbuddet som socialtilsynet fører tilsyn med.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antal døgn/timer og takst 
• tekst med et samlet beløb.
Modellen beregner automatisk den samlede budgetterede omsætning.
Bemærk at der må IKKE budgetteres med egenbetaling af nogen art under dette punkt – se nedenfor.
</t>
    </r>
    <r>
      <rPr>
        <b/>
        <i/>
        <sz val="10"/>
        <color indexed="8"/>
        <rFont val="Trebuchet MS"/>
        <family val="2"/>
      </rPr>
      <t>Egenbetaling</t>
    </r>
    <r>
      <rPr>
        <sz val="10"/>
        <color indexed="8"/>
        <rFont val="Trebuchet MS"/>
        <family val="2"/>
      </rPr>
      <t xml:space="preserve">
Egenbetaling fra borgere skal ikke indgå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dog stadig ikke fremgå af budgetskemaerne.
</t>
    </r>
  </si>
  <si>
    <t xml:space="preserve">Vikarer er personer ansat for en kortere periode, og supplerer de fastansatte. Vikarer kan være såvel faguddannet som ikke-uddannet.
Ved anvendelse af vikarbureau konteres udgiften på art 4.9 fremmede tjenesteydelser og den forholdsmæssige andel af en fuldtidsansat oplyses.  Udgifter til vikarbureau og udgifter til centrale vikarpuljer medregnes også under dette punkt.
</t>
  </si>
  <si>
    <t xml:space="preserve">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t>
  </si>
  <si>
    <t xml:space="preserve">Omfatter vederlag til bestyrelsesmedlemmer og omfatter honorar, diæter, kørselsgodtgørelse etc. til bestyrelsen. 
Vederlaget kan ikke overstige, hvad der anses for sædvanligt efter hvervets art og arbejdets omfang.
Der angives endvidere antal medlemmer af bestyrelsen (honorerede bestyrelsesmedlemmer), der modtager vederlag.
</t>
  </si>
  <si>
    <r>
      <rPr>
        <b/>
        <i/>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t>
    </r>
  </si>
  <si>
    <r>
      <rPr>
        <b/>
        <i/>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Regnskabsmæssige afskrivninger henføres til ”Afskrivninger”.
Såfremt bil/bus lejes/leases indregnes omkostninger hertil i form af leje/leasingomkostning og tilknyttede driftsomkostninger.
Borgerrelateret kørselsgodtgørelse mv. til personale anføres også her. 
</t>
    </r>
  </si>
  <si>
    <t xml:space="preserve">Vedrører tilkøbte af eksterne ydelser/supervision – i form af f.eks. psykolog, psykiater til brug for behandling af borgerne på tilbuddet (Supervision til personalegruppen anføres under kompetenceudvikling).
Der kan endvidere f. eks. være tale om læge og sygeplejersker eller andre specialansatte, der tilkøbes eksternt og ikke er relateret til et ansættelsesforhold i tilbuddet.
</t>
  </si>
  <si>
    <t xml:space="preserve">Omfatter såvel eksterne som interne omkostninger til kompetenceudvikling af personalet, således at der sikres sammenhæng mellem personalets kompetenceniveau og tilbuddets målgruppe.
Eksterne udgifter til kompetenceudvikling kan være honorar til ekstern konsulent, supervision, uddannelse, efteruddannelse o. lign. 
Interne lønomkostninger til kompetenceudvikling anvendes alene, såfremt tilbuddet har lønnet ansat person der forestår dette. Såfremt personen varetager andre funktioner, skal der henregnes en skønsmæssig andel således at lønnen ikke medtages dobbelt. (Lønnen deles mellem lønomkostninger og kompetenceudvikling).
Det er ikke muligt, at henføre øvrige interne omkostninger, ved f. eks. indregning af lønandel ved deltagelse i møder med ekstern person samt interne møder.
Er der ingen lønudgifter hertil, såfremt kompetenceudvikling stilles gratis til rådighed kan dette ikke medtages som en udgift.
</t>
  </si>
  <si>
    <t>Såfremt der i tilbuddet forefindes flere end én/ét ejendom/lejemål skal noten (særskilt ark i Excel filen) ”Flere ejendomme/lejemål” udfyldes med bl.a. oplysning om adresse, kort bygningsbeskrivelse/anvendelse i budgetskemaet udfyldes.</t>
  </si>
  <si>
    <t xml:space="preserve">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indeholdes sædvanligvis omkostninger til udvendig malerarbejde, vedligeholdelse af facader, herunder døre og vinduer, tage, udvendige trapper, faste installationer som fx. el og varmeanlæg, elevator. 
Ved fastlæggelsen af vedligeholdelsesarbejdet bør det vurderes om der i henhold til tilbuddets regnskabspraksis skal ske aktivering af budgetterede omkostninger (indretning af lejede lokaler/bygninger) med løbende afskrivninger. Såfremt dette er tilfældet medtages de forventede afskrivninger under ”Afskrivninger, bygninger”.
</t>
  </si>
  <si>
    <t>Omfatter såvel indvendige og udvendige vedligeholdelsesarbejder. Ved fastlæggelsen af vedligeholdelsesarbejdet bør det vurderes om der i henhold til tilbuddets regnskabspraksis skal ske aktivering af budgetterede omkostninger med løbende afskrivninger. Såfremt dette er tilfældet medtages de forventede afskrivninger under ”Afskrivninger, bygninger”.</t>
  </si>
  <si>
    <t>Her anføres finansieringsindtægter fra pengeinstitutter, afkast/renter/kursgevinster af værdipapirer, renteindtægter på debitorer etc.</t>
  </si>
  <si>
    <t xml:space="preserve">En koncernnote er en kommentar til handler mellem tilbud i en koncern eller koncernlignende konstruktion. Hvis jeres tilbud er del af en koncern, og I har handlet med et andet tilbud indenfor koncernen, skal I indsætte en koncernnote ud for den relevante kategori. Skriv K1 ud for den første koncernnote, K2 ud for den anden osv. 
Hver enkelt koncernnote skal herefter beskrives på fanen 'Koncernnote', hvor der anføres en kommentar til henholdsvis K1, K2 osv. Klik i kolonnen ”Link til koncernnoter”.
Der kan indsættes yderligere koncernnoter og notenumre i kolonnen ”Link til koncernnoter”, og transaktionen beskrives på koncernnotearket. 
I Excel-arket er der automatisk link til nogle af de oftest anvendte udgifter, hvor der kan være tale om interne koncerntransaktioner. Der kan frit laves og indsættes yderligere, og disse behøver ikke at fungere som et automatisk link.
</t>
  </si>
  <si>
    <t xml:space="preserve">Personale, der er direkte involveret i levering af indsatser til borgerne, og som har såvel en relateret faguddannelse som f.eks. pædagog, fysioterapeut, social- og sundhedsassistent, social- og sundhedshjælper som en ikke faguddannelse – ufaglærte. Personale i en tidsbegrænset ansættelse (med ansættelseskontrakt) og personer i fleksjob skal også medtaget under borgerrelateret personale. </t>
  </si>
  <si>
    <t>Her anføres løn til øverste ledelse. Øverste ledelse er den gruppe ledere der varetager den faglige, strategiske, økonomiske og daglige ledelse af tilbuddet (jf. temaet ”Organisation og ledelse” i kvalitetsmodellen for sociale tilbud). Det kan være den øverste leder, souschef og afdelingsleder.  Eventuelle kommentarer til størrelsen og indholdet/afgrænsningen af posten kan angives sidst i budgetskemaet i feltet ”Kommentarfelt”.</t>
  </si>
  <si>
    <t xml:space="preserve">Personale, der er direkte involveret i levering af indsatser til borgerne, og som har såvel en relateret faguddannelse som f.eks. pædagog, fysioterapeut, social- og sundhedsassistent, social- og sundhedshjælper som en ikke faguddannelse – ufaglærte. Personale i en tidsbegrænset ansættelse (med ansættelsekontrakt) og personer i fleksjob skal også medtages under borgerrelateret personale. </t>
  </si>
  <si>
    <r>
      <rPr>
        <b/>
        <i/>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Regnskabsmæssige afskrivninger henføres til ”Afskrivninger”.
Såfremt bil/bus lejes/leases indregnes omkostninger hertil i form af leje/leasingomkostning og tilknyttede driftsomkostninger. Borgerrelateret kørselsgodtgørelse m.v. til personale anføres også her.
</t>
    </r>
  </si>
  <si>
    <t xml:space="preserve">Såfremt der i tilbuddet forefindes flere end én/ét ejendom/lejemål skal fanen (særskilt ark i Excel filen) ”Flere ejendomme-lejemål” udfyldes med bl.a. oplysning om adresse, kort bygningsbeskrivelse/anvendelse i budgetskemaet udfyldes.
I flere kommuner/regioner er der fælles ejendomsadministration, så budgetansvaret ligger ikke hos den enkelte institution. Udgifter på grundlag af fordelingsnøgler mv. skal medtages fra den fælles ejendoms-administration.
</t>
  </si>
  <si>
    <t xml:space="preserve">Omfatter sædvanligvis omkostninger til forfaldne indvendige vedligeholdelsesarbejder, herunder malerarbejde, sanitet, belysningsarmaturer.
Udvendig vedligeholdelse er normalt kun en udgift for de tilbud som selv ejer bygningerne. Lejes bygningerne på markedsvilkår, er denne udgift sædvanligvis udlejers. Såfremt dette ikke er tilfældet indeholdes sædvanligvis omkostninger til udvendig malerarbejde, vedligeholdelse af facader, herunder døre og vinduer, tage, udvendige trapper, faste installationer som fx. el og varmeanlæg, elevatorer.  
Ved fastlæggelsen af vedligeholdelsesarbejder bør det vurderes om der i henhold til kommunes/regionens regnskabspraksis skal ske aktivering af budgetterede omkostninger med løbende afskrivninger. Såfremt dette er tilfældet medtages de forventede afskrivninger under ”Afskrivninger, bygninger”.
</t>
  </si>
  <si>
    <t xml:space="preserve">Afskrivninger baseres på opgjorte værdier, der er optaget i kommunens/regionens balance, opgjort ud fra anvendt regnskabspraksis – seneste udarbejdede anlægskartotek. Oplysningerne fremgår af anlægskartotek og i Budget og Regnskab for kommuner funktion 8.58.80-8.58.84 og for regioner funktion 6.58.80-6.58.84. 
Om- og tilbygninger samt vedligeholdelsesudgifter mv. skal følge principperne i kommuners og regioners omkostningsregnskab. Der foretages ikke afskrivning på grunde.
Såfremt den enkelte kommune eller region ikke udarbejder egentligt omkostningsregnskab, anvendes omkostningsopgørelsen.
</t>
  </si>
  <si>
    <r>
      <rPr>
        <b/>
        <sz val="10"/>
        <color indexed="8"/>
        <rFont val="Trebuchet MS"/>
        <family val="2"/>
      </rPr>
      <t xml:space="preserve">OPBYGNING AF BUDGETSKEMA  </t>
    </r>
    <r>
      <rPr>
        <sz val="10"/>
        <color indexed="8"/>
        <rFont val="Trebuchet MS"/>
        <family val="2"/>
      </rPr>
      <t xml:space="preserve">
Alle tal i budgetskemaet tastes som positive tal. Såfremt der er momsregistrering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1674 af 16/12/2016).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tastes i de felter, som er markeret med farven gul og orange. Gule felter er obligatoriske og orange felter er frivillige. Såfremt de frivillige felter anvendes, skal den pågældende indtægt/omkostning angives med fyldestgørende tekst.
For budgetposter der ikke anvendes, angives der i beløbskolonnen 0.
Nøgletal beregnes automatisk.
</t>
    </r>
  </si>
  <si>
    <r>
      <rPr>
        <b/>
        <sz val="10"/>
        <color indexed="8"/>
        <rFont val="Trebuchet MS"/>
        <family val="2"/>
      </rPr>
      <t>Uddrag af bekendtgørelse om finansiering af visse ydelser og tilbud efter lov om social service samt betaling for unges ophold i Kriminalforsorgens institutioner (BEK nr 1674 af 16/12/2016)
§ 2</t>
    </r>
    <r>
      <rPr>
        <sz val="10"/>
        <color indexed="8"/>
        <rFont val="Trebuchet MS"/>
        <family val="2"/>
      </rPr>
      <t xml:space="preserve">
Som beregningsgrundlag ved fastsættelse af takster efter § 174, stk. 3, i lov om social service, og takster og objektiv finansiering efter § 174, stk. 4 og 5, i lov om social service, anvendes de samlede langsigtede gennemsnitsindtægter og -omkostninger ved levering af ydelser efter lov om social service eller drift af tilbud efter lov om social service, jf. stk. 2. 
Stk. 2. Følgende indtægts- og omkostningstyper indgår i beregningsgrundlaget: 
1) Almindelige indtægter, herunder indtægter fra salg af producerede ydelser og indtægter fra eventuelle aftaler med den nationale videns- og specialrådgivningsorganisation, om køb af specialrådgivningsydelser. 
2) Direkte og indirekte driftsomkostninger, herunder bygnings- og lokaleomkostninger, forrentning af kapital og udviklingsomkostninger. 
3) Andelen af eventuel central ledelse og administration fastsat som de faktiske omkostninger eller som en fast procent af et tilbuds øvrige budget. 
4) Udgifter forbundet med tilsyn. 
5) Indregnet over- eller underskud efter reglerne i §§ 3-7. 
Stk. 3. For kvindekrisecentre og forsorgshjem, jf. §§ 109 og 110 i lov om social service, skal følgende omkostninger tillige indgå i beregningsgrundlaget: 
1) Omkostninger ved ophold for danske statsborgere, hvis den tidligere opholdskommune ikke kan findes. 
2) Omkostninger ved ophold for udenlandske statsborgere, hvis der ikke kan findes en dansk hjemkommune.
Vedrørende sammenhæng mellem finansieringsbekendtgørelsens oplistede indtægts- og omkostningstyder der indgår i takstberegningsgrundlaget og indholdet af de enkelte poster i budgetskemaet henvises til bilag 1.
</t>
    </r>
    <r>
      <rPr>
        <b/>
        <sz val="10"/>
        <color indexed="8"/>
        <rFont val="Trebuchet MS"/>
        <family val="2"/>
      </rPr>
      <t>§§ 3-7</t>
    </r>
    <r>
      <rPr>
        <sz val="10"/>
        <color indexed="8"/>
        <rFont val="Trebuchet MS"/>
        <family val="2"/>
      </rPr>
      <t xml:space="preserve">
Efterregulering for kommunale og regionale driftsherrer
</t>
    </r>
    <r>
      <rPr>
        <b/>
        <sz val="10"/>
        <color indexed="8"/>
        <rFont val="Trebuchet MS"/>
        <family val="2"/>
      </rPr>
      <t xml:space="preserve">§ 10. </t>
    </r>
    <r>
      <rPr>
        <sz val="10"/>
        <color indexed="8"/>
        <rFont val="Trebuchet MS"/>
        <family val="2"/>
      </rPr>
      <t xml:space="preserve">
Ved beregningen af taksten anvendes en belægningsprocent, som fastsættes på baggrund af den forventede aktivitet i tilbuddet. 
Stk. 2. Taksten skal beregnes for et år ad gangen. 
</t>
    </r>
  </si>
  <si>
    <t xml:space="preserve">Overordnet guide til budgetskemaer </t>
  </si>
  <si>
    <t>%</t>
  </si>
  <si>
    <t>[Beskrivelse af indtægter]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</si>
</sst>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indexed="8"/>
      <name val="Calibri"/>
      <family val="2"/>
      <charset val="1"/>
    </font>
    <font>
      <b/>
      <sz val="11"/>
      <color indexed="8"/>
      <name val="Calibri"/>
      <family val="2"/>
      <charset val="1"/>
    </font>
    <font>
      <sz val="10"/>
      <color indexed="8"/>
      <name val="Calibri"/>
      <family val="2"/>
      <charset val="1"/>
    </font>
    <font>
      <sz val="10"/>
      <color indexed="8"/>
      <name val="Trebuchet MS"/>
      <family val="2"/>
    </font>
    <font>
      <sz val="10"/>
      <color theme="1"/>
      <name val="Trebuchet MS"/>
      <family val="2"/>
    </font>
    <font>
      <b/>
      <sz val="10"/>
      <color theme="1"/>
      <name val="Trebuchet MS"/>
      <family val="2"/>
    </font>
    <font>
      <b/>
      <sz val="10"/>
      <color indexed="8"/>
      <name val="Trebuchet MS"/>
      <family val="2"/>
    </font>
    <font>
      <b/>
      <sz val="18"/>
      <name val="Trebuchet MS"/>
      <family val="2"/>
    </font>
    <font>
      <i/>
      <sz val="10"/>
      <color indexed="10"/>
      <name val="Trebuchet MS"/>
      <family val="2"/>
    </font>
    <font>
      <b/>
      <sz val="10"/>
      <name val="Trebuchet MS"/>
      <family val="2"/>
    </font>
    <font>
      <b/>
      <i/>
      <sz val="10"/>
      <color indexed="10"/>
      <name val="Trebuchet MS"/>
      <family val="2"/>
    </font>
    <font>
      <sz val="10"/>
      <name val="Trebuchet MS"/>
      <family val="2"/>
    </font>
    <font>
      <u/>
      <sz val="10"/>
      <color indexed="8"/>
      <name val="Trebuchet MS"/>
      <family val="2"/>
    </font>
    <font>
      <i/>
      <sz val="10"/>
      <name val="Trebuchet MS"/>
      <family val="2"/>
    </font>
    <font>
      <i/>
      <u/>
      <sz val="10"/>
      <color indexed="8"/>
      <name val="Trebuchet MS"/>
      <family val="2"/>
    </font>
    <font>
      <sz val="10"/>
      <color indexed="10"/>
      <name val="Trebuchet MS"/>
      <family val="2"/>
    </font>
    <font>
      <u/>
      <sz val="11"/>
      <color theme="10"/>
      <name val="Calibri"/>
      <family val="2"/>
      <charset val="1"/>
    </font>
    <font>
      <b/>
      <sz val="9"/>
      <color indexed="8"/>
      <name val="Trebuchet MS"/>
      <family val="2"/>
    </font>
    <font>
      <b/>
      <sz val="16"/>
      <name val="Trebuchet MS"/>
      <family val="2"/>
    </font>
    <font>
      <b/>
      <sz val="16"/>
      <color indexed="8"/>
      <name val="Trebuchet MS"/>
      <family val="2"/>
    </font>
    <font>
      <u/>
      <sz val="11"/>
      <name val="Calibri"/>
      <family val="2"/>
      <charset val="1"/>
    </font>
    <font>
      <b/>
      <i/>
      <sz val="10"/>
      <color indexed="8"/>
      <name val="Trebuchet MS"/>
      <family val="2"/>
    </font>
    <font>
      <b/>
      <sz val="11"/>
      <color indexed="8"/>
      <name val="Calibri"/>
      <family val="2"/>
    </font>
    <font>
      <b/>
      <i/>
      <sz val="11"/>
      <color indexed="8"/>
      <name val="Calibri"/>
      <family val="2"/>
    </font>
    <font>
      <b/>
      <sz val="11"/>
      <color rgb="FFFF0000"/>
      <name val="Calibri"/>
      <family val="2"/>
    </font>
    <font>
      <sz val="11"/>
      <color rgb="FFFF0000"/>
      <name val="Calibri"/>
      <family val="2"/>
    </font>
    <font>
      <b/>
      <sz val="12"/>
      <color indexed="8"/>
      <name val="Trebuchet MS"/>
      <family val="2"/>
    </font>
    <font>
      <sz val="12"/>
      <color indexed="8"/>
      <name val="Trebuchet MS"/>
      <family val="2"/>
    </font>
    <font>
      <b/>
      <sz val="14"/>
      <color indexed="8"/>
      <name val="Calibri"/>
      <family val="2"/>
    </font>
    <font>
      <b/>
      <u/>
      <sz val="16"/>
      <name val="Trebuchet MS"/>
      <family val="2"/>
    </font>
    <font>
      <i/>
      <u/>
      <sz val="10"/>
      <color indexed="10"/>
      <name val="Trebuchet MS"/>
      <family val="2"/>
    </font>
    <font>
      <sz val="10"/>
      <color rgb="FFFF0000"/>
      <name val="Trebuchet MS"/>
      <family val="2"/>
    </font>
    <font>
      <b/>
      <sz val="12"/>
      <color indexed="8"/>
      <name val="Calibri"/>
      <family val="2"/>
    </font>
    <font>
      <sz val="9"/>
      <color indexed="8"/>
      <name val="EYInterstate Light"/>
    </font>
    <font>
      <sz val="10"/>
      <color indexed="8"/>
      <name val="Calibri"/>
      <family val="2"/>
    </font>
    <font>
      <b/>
      <sz val="10"/>
      <color indexed="8"/>
      <name val="Calibri"/>
      <family val="2"/>
    </font>
    <font>
      <i/>
      <sz val="10"/>
      <color indexed="8"/>
      <name val="Trebuchet MS"/>
      <family val="2"/>
    </font>
    <font>
      <b/>
      <u/>
      <sz val="11"/>
      <color rgb="FF000000"/>
      <name val="Calibri"/>
      <family val="2"/>
    </font>
  </fonts>
  <fills count="12">
    <fill>
      <patternFill patternType="none"/>
    </fill>
    <fill>
      <patternFill patternType="gray125"/>
    </fill>
    <fill>
      <patternFill patternType="solid">
        <fgColor indexed="41"/>
        <bgColor indexed="27"/>
      </patternFill>
    </fill>
    <fill>
      <patternFill patternType="solid">
        <fgColor rgb="FFFFFF00"/>
        <bgColor indexed="64"/>
      </patternFill>
    </fill>
    <fill>
      <patternFill patternType="solid">
        <fgColor rgb="FFFFFF00"/>
        <bgColor indexed="31"/>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C000"/>
        <bgColor indexed="42"/>
      </patternFill>
    </fill>
    <fill>
      <patternFill patternType="solid">
        <fgColor rgb="FFFFC000"/>
        <bgColor indexed="31"/>
      </patternFill>
    </fill>
    <fill>
      <patternFill patternType="solid">
        <fgColor theme="0" tint="-0.14999847407452621"/>
        <bgColor indexed="31"/>
      </patternFill>
    </fill>
    <fill>
      <patternFill patternType="solid">
        <fgColor theme="1"/>
        <bgColor indexed="64"/>
      </patternFill>
    </fill>
  </fills>
  <borders count="16">
    <border>
      <left/>
      <right/>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medium">
        <color indexed="8"/>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225">
    <xf numFmtId="0" fontId="0" fillId="0" borderId="0" xfId="0"/>
    <xf numFmtId="0" fontId="1" fillId="0" borderId="0" xfId="0" applyFont="1"/>
    <xf numFmtId="3" fontId="0" fillId="0" borderId="0" xfId="0" applyNumberFormat="1"/>
    <xf numFmtId="0" fontId="0" fillId="0" borderId="6" xfId="0" applyFont="1" applyBorder="1"/>
    <xf numFmtId="0" fontId="0" fillId="0" borderId="2" xfId="0" applyBorder="1"/>
    <xf numFmtId="0" fontId="0" fillId="0" borderId="3" xfId="0" applyBorder="1"/>
    <xf numFmtId="0" fontId="0" fillId="0" borderId="0" xfId="0" applyBorder="1"/>
    <xf numFmtId="0" fontId="0" fillId="0" borderId="0" xfId="0" applyFont="1" applyAlignment="1">
      <alignment horizontal="center"/>
    </xf>
    <xf numFmtId="0" fontId="0" fillId="0" borderId="0" xfId="0" applyFont="1" applyAlignment="1">
      <alignment horizontal="center" vertical="center"/>
    </xf>
    <xf numFmtId="0" fontId="0" fillId="0" borderId="6" xfId="0" applyFont="1" applyBorder="1" applyAlignment="1">
      <alignment wrapText="1"/>
    </xf>
    <xf numFmtId="0" fontId="3" fillId="0" borderId="0" xfId="0" applyFont="1"/>
    <xf numFmtId="0" fontId="3" fillId="0" borderId="0" xfId="0" applyFont="1" applyBorder="1"/>
    <xf numFmtId="0" fontId="8" fillId="0" borderId="0" xfId="0" applyFont="1"/>
    <xf numFmtId="0" fontId="10" fillId="0" borderId="0" xfId="0" applyFont="1"/>
    <xf numFmtId="0" fontId="11" fillId="0" borderId="0" xfId="0" applyFont="1"/>
    <xf numFmtId="0" fontId="12" fillId="0" borderId="0" xfId="0" applyFont="1"/>
    <xf numFmtId="3" fontId="3" fillId="0" borderId="0" xfId="0" applyNumberFormat="1" applyFont="1"/>
    <xf numFmtId="0" fontId="3" fillId="0" borderId="0" xfId="0" applyFont="1" applyFill="1"/>
    <xf numFmtId="3" fontId="3" fillId="3" borderId="0" xfId="0" applyNumberFormat="1" applyFont="1" applyFill="1"/>
    <xf numFmtId="3" fontId="15" fillId="0" borderId="0" xfId="0" applyNumberFormat="1" applyFont="1" applyFill="1"/>
    <xf numFmtId="0" fontId="3" fillId="0" borderId="0" xfId="0" applyFont="1" applyFill="1" applyBorder="1"/>
    <xf numFmtId="0" fontId="16" fillId="5" borderId="0" xfId="1" quotePrefix="1" applyFill="1" applyAlignment="1">
      <alignment horizontal="center"/>
    </xf>
    <xf numFmtId="0" fontId="16" fillId="6" borderId="0" xfId="1" applyFill="1" applyAlignment="1">
      <alignment horizontal="center"/>
    </xf>
    <xf numFmtId="0" fontId="16" fillId="5" borderId="0" xfId="1" applyFill="1" applyAlignment="1">
      <alignment horizontal="center"/>
    </xf>
    <xf numFmtId="0" fontId="6" fillId="0" borderId="0" xfId="0" applyFont="1" applyFill="1" applyBorder="1" applyAlignment="1">
      <alignment horizontal="center"/>
    </xf>
    <xf numFmtId="0" fontId="0" fillId="0" borderId="0" xfId="0"/>
    <xf numFmtId="0" fontId="1" fillId="0" borderId="0" xfId="0" applyFont="1"/>
    <xf numFmtId="0" fontId="3" fillId="0" borderId="0" xfId="0" applyFont="1"/>
    <xf numFmtId="0" fontId="6" fillId="0" borderId="0" xfId="0" applyFont="1"/>
    <xf numFmtId="0" fontId="3" fillId="0" borderId="0" xfId="0" applyFont="1" applyFill="1" applyAlignment="1">
      <alignment horizontal="center"/>
    </xf>
    <xf numFmtId="3" fontId="3" fillId="0" borderId="0" xfId="0" applyNumberFormat="1" applyFont="1"/>
    <xf numFmtId="3" fontId="3" fillId="4" borderId="0" xfId="0" applyNumberFormat="1" applyFont="1" applyFill="1"/>
    <xf numFmtId="3" fontId="6" fillId="0" borderId="2" xfId="0" applyNumberFormat="1" applyFont="1" applyBorder="1"/>
    <xf numFmtId="0" fontId="15" fillId="0" borderId="0" xfId="0" applyFont="1" applyFill="1"/>
    <xf numFmtId="0" fontId="3" fillId="0" borderId="0" xfId="0" applyFont="1" applyFill="1" applyBorder="1" applyAlignment="1">
      <alignment horizontal="center"/>
    </xf>
    <xf numFmtId="0" fontId="3" fillId="0" borderId="0" xfId="0" applyFont="1" applyFill="1" applyBorder="1"/>
    <xf numFmtId="0" fontId="3" fillId="5" borderId="0" xfId="0" applyFont="1" applyFill="1" applyAlignment="1">
      <alignment horizontal="center"/>
    </xf>
    <xf numFmtId="0" fontId="0" fillId="6" borderId="0" xfId="0" applyFill="1" applyAlignment="1">
      <alignment horizontal="center"/>
    </xf>
    <xf numFmtId="0" fontId="15" fillId="0" borderId="0" xfId="0" applyFont="1" applyFill="1" applyBorder="1" applyAlignment="1">
      <alignment horizontal="center"/>
    </xf>
    <xf numFmtId="0" fontId="22" fillId="0" borderId="0" xfId="0" applyFont="1"/>
    <xf numFmtId="0" fontId="23" fillId="0" borderId="0" xfId="0" applyFont="1"/>
    <xf numFmtId="0" fontId="1" fillId="0" borderId="0" xfId="0" applyFont="1" applyAlignment="1">
      <alignment horizontal="right"/>
    </xf>
    <xf numFmtId="0" fontId="0" fillId="3" borderId="0" xfId="0" applyFill="1"/>
    <xf numFmtId="0" fontId="0" fillId="3" borderId="0" xfId="0" applyFont="1" applyFill="1"/>
    <xf numFmtId="3" fontId="0" fillId="3" borderId="0" xfId="0" applyNumberFormat="1" applyFill="1" applyAlignment="1">
      <alignment horizontal="right"/>
    </xf>
    <xf numFmtId="3" fontId="0" fillId="3" borderId="0" xfId="0" applyNumberFormat="1" applyFill="1" applyBorder="1" applyAlignment="1">
      <alignment horizontal="right"/>
    </xf>
    <xf numFmtId="3" fontId="22" fillId="0" borderId="11" xfId="0" applyNumberFormat="1" applyFont="1" applyBorder="1"/>
    <xf numFmtId="0" fontId="24" fillId="0" borderId="0" xfId="0" applyFont="1"/>
    <xf numFmtId="0" fontId="25" fillId="0" borderId="0" xfId="0" applyFont="1"/>
    <xf numFmtId="0" fontId="28" fillId="0" borderId="0" xfId="0" applyFont="1"/>
    <xf numFmtId="0" fontId="0" fillId="0" borderId="0" xfId="0" applyFill="1" applyAlignment="1">
      <alignment horizontal="center"/>
    </xf>
    <xf numFmtId="0" fontId="0" fillId="0" borderId="0" xfId="0" applyFill="1"/>
    <xf numFmtId="0" fontId="3" fillId="7" borderId="0" xfId="0" applyFont="1" applyFill="1"/>
    <xf numFmtId="3" fontId="3" fillId="9" borderId="1" xfId="0" applyNumberFormat="1" applyFont="1" applyFill="1" applyBorder="1"/>
    <xf numFmtId="3" fontId="3" fillId="10" borderId="0" xfId="0" applyNumberFormat="1" applyFont="1" applyFill="1"/>
    <xf numFmtId="0" fontId="10" fillId="0" borderId="0" xfId="0" applyFont="1" applyProtection="1">
      <protection locked="0"/>
    </xf>
    <xf numFmtId="0" fontId="3" fillId="4" borderId="8" xfId="0" applyFont="1" applyFill="1" applyBorder="1" applyProtection="1">
      <protection locked="0"/>
    </xf>
    <xf numFmtId="0" fontId="8" fillId="0" borderId="0" xfId="0" applyFont="1" applyProtection="1">
      <protection locked="0"/>
    </xf>
    <xf numFmtId="0" fontId="3" fillId="0" borderId="0" xfId="0" applyFont="1" applyProtection="1">
      <protection locked="0"/>
    </xf>
    <xf numFmtId="0" fontId="6" fillId="4" borderId="0" xfId="0" applyFont="1" applyFill="1" applyAlignment="1" applyProtection="1">
      <alignment horizontal="right"/>
      <protection locked="0"/>
    </xf>
    <xf numFmtId="0" fontId="3" fillId="4" borderId="9" xfId="0" applyFont="1" applyFill="1" applyBorder="1" applyProtection="1">
      <protection locked="0"/>
    </xf>
    <xf numFmtId="0" fontId="6" fillId="0" borderId="0" xfId="0" applyFont="1" applyProtection="1">
      <protection locked="0"/>
    </xf>
    <xf numFmtId="0" fontId="3" fillId="4" borderId="10" xfId="0" applyFont="1" applyFill="1" applyBorder="1" applyProtection="1">
      <protection locked="0"/>
    </xf>
    <xf numFmtId="0" fontId="3" fillId="4" borderId="0" xfId="0" applyFont="1" applyFill="1" applyAlignment="1" applyProtection="1">
      <alignment horizontal="right"/>
      <protection locked="0"/>
    </xf>
    <xf numFmtId="0" fontId="11" fillId="0" borderId="0" xfId="0" applyFont="1" applyProtection="1">
      <protection locked="0"/>
    </xf>
    <xf numFmtId="0" fontId="12" fillId="0" borderId="0" xfId="0" applyFont="1" applyProtection="1">
      <protection locked="0"/>
    </xf>
    <xf numFmtId="0" fontId="13" fillId="0" borderId="0" xfId="0" applyFont="1" applyProtection="1">
      <protection locked="0"/>
    </xf>
    <xf numFmtId="3" fontId="3" fillId="0" borderId="0" xfId="0" applyNumberFormat="1" applyFont="1" applyFill="1" applyProtection="1">
      <protection locked="0"/>
    </xf>
    <xf numFmtId="0" fontId="3" fillId="0" borderId="0" xfId="0" applyFont="1" applyFill="1" applyAlignment="1" applyProtection="1">
      <alignment horizontal="center"/>
      <protection locked="0"/>
    </xf>
    <xf numFmtId="3" fontId="3" fillId="0" borderId="0" xfId="0" applyNumberFormat="1" applyFont="1" applyFill="1" applyAlignment="1" applyProtection="1">
      <alignment horizontal="right"/>
      <protection locked="0"/>
    </xf>
    <xf numFmtId="0" fontId="11" fillId="3" borderId="0" xfId="0" applyFont="1" applyFill="1" applyAlignment="1" applyProtection="1">
      <alignment horizontal="left"/>
      <protection locked="0"/>
    </xf>
    <xf numFmtId="0" fontId="4" fillId="7" borderId="0" xfId="0" applyFont="1" applyFill="1" applyAlignment="1" applyProtection="1">
      <alignment horizontal="left"/>
      <protection locked="0"/>
    </xf>
    <xf numFmtId="3" fontId="3" fillId="8" borderId="0" xfId="0" applyNumberFormat="1" applyFont="1" applyFill="1" applyProtection="1">
      <protection locked="0"/>
    </xf>
    <xf numFmtId="4" fontId="3" fillId="7" borderId="0" xfId="0" applyNumberFormat="1" applyFont="1" applyFill="1" applyProtection="1">
      <protection locked="0"/>
    </xf>
    <xf numFmtId="3" fontId="3" fillId="0" borderId="0" xfId="0" applyNumberFormat="1" applyFont="1" applyAlignment="1" applyProtection="1">
      <alignment horizontal="right"/>
      <protection locked="0"/>
    </xf>
    <xf numFmtId="0" fontId="3" fillId="0" borderId="0" xfId="0" applyFont="1" applyFill="1" applyProtection="1">
      <protection locked="0"/>
    </xf>
    <xf numFmtId="3" fontId="3" fillId="9" borderId="0" xfId="0" applyNumberFormat="1" applyFont="1" applyFill="1" applyProtection="1">
      <protection locked="0"/>
    </xf>
    <xf numFmtId="4" fontId="3" fillId="9" borderId="0" xfId="0" applyNumberFormat="1" applyFont="1" applyFill="1" applyProtection="1">
      <protection locked="0"/>
    </xf>
    <xf numFmtId="0" fontId="3" fillId="8" borderId="0" xfId="0" applyFont="1" applyFill="1" applyProtection="1">
      <protection locked="0"/>
    </xf>
    <xf numFmtId="3" fontId="3" fillId="8" borderId="0" xfId="0" applyNumberFormat="1" applyFont="1" applyFill="1" applyAlignment="1" applyProtection="1">
      <alignment horizontal="right"/>
      <protection locked="0"/>
    </xf>
    <xf numFmtId="2" fontId="3" fillId="0" borderId="0" xfId="0" applyNumberFormat="1" applyFont="1" applyAlignment="1" applyProtection="1">
      <alignment horizontal="center"/>
      <protection locked="0"/>
    </xf>
    <xf numFmtId="4" fontId="3" fillId="0" borderId="0" xfId="0" applyNumberFormat="1" applyFont="1" applyAlignment="1" applyProtection="1">
      <alignment horizontal="center"/>
      <protection locked="0"/>
    </xf>
    <xf numFmtId="0" fontId="11" fillId="3" borderId="0" xfId="0" applyFont="1" applyFill="1" applyProtection="1">
      <protection locked="0"/>
    </xf>
    <xf numFmtId="2" fontId="3" fillId="0" borderId="0" xfId="0" applyNumberFormat="1" applyFont="1" applyFill="1" applyAlignment="1" applyProtection="1">
      <alignment horizontal="center"/>
      <protection locked="0"/>
    </xf>
    <xf numFmtId="0" fontId="3" fillId="7" borderId="0" xfId="0" applyFont="1" applyFill="1" applyProtection="1">
      <protection locked="0"/>
    </xf>
    <xf numFmtId="2" fontId="3" fillId="7" borderId="0" xfId="0" applyNumberFormat="1" applyFont="1" applyFill="1" applyAlignment="1" applyProtection="1">
      <alignment horizontal="center"/>
      <protection locked="0"/>
    </xf>
    <xf numFmtId="4" fontId="3" fillId="7" borderId="0" xfId="0" applyNumberFormat="1" applyFont="1" applyFill="1" applyAlignment="1" applyProtection="1">
      <alignment horizontal="center"/>
      <protection locked="0"/>
    </xf>
    <xf numFmtId="3" fontId="6" fillId="0" borderId="0" xfId="0" applyNumberFormat="1" applyFont="1" applyBorder="1" applyProtection="1">
      <protection locked="0"/>
    </xf>
    <xf numFmtId="3" fontId="6" fillId="0" borderId="0" xfId="0" applyNumberFormat="1" applyFont="1" applyBorder="1" applyAlignment="1" applyProtection="1">
      <alignment horizontal="right"/>
      <protection locked="0"/>
    </xf>
    <xf numFmtId="0" fontId="6" fillId="0" borderId="0" xfId="0" applyFont="1" applyAlignment="1" applyProtection="1">
      <alignment horizontal="center"/>
      <protection locked="0"/>
    </xf>
    <xf numFmtId="2" fontId="3" fillId="4" borderId="0" xfId="0" applyNumberFormat="1" applyFont="1" applyFill="1" applyProtection="1">
      <protection locked="0"/>
    </xf>
    <xf numFmtId="3" fontId="3" fillId="3" borderId="0" xfId="0" applyNumberFormat="1" applyFont="1" applyFill="1" applyProtection="1">
      <protection locked="0"/>
    </xf>
    <xf numFmtId="3" fontId="3" fillId="0" borderId="0" xfId="0" applyNumberFormat="1" applyFont="1" applyProtection="1">
      <protection locked="0"/>
    </xf>
    <xf numFmtId="3" fontId="3" fillId="4" borderId="0" xfId="0" applyNumberFormat="1" applyFont="1" applyFill="1" applyProtection="1">
      <protection locked="0"/>
    </xf>
    <xf numFmtId="0" fontId="11" fillId="0" borderId="0" xfId="0" applyFont="1" applyAlignment="1" applyProtection="1">
      <alignment wrapText="1"/>
      <protection locked="0"/>
    </xf>
    <xf numFmtId="3" fontId="3" fillId="4" borderId="0" xfId="0" applyNumberFormat="1" applyFont="1" applyFill="1" applyBorder="1" applyProtection="1">
      <protection locked="0"/>
    </xf>
    <xf numFmtId="3" fontId="3" fillId="9" borderId="1" xfId="0" applyNumberFormat="1" applyFont="1" applyFill="1" applyBorder="1" applyProtection="1">
      <protection locked="0"/>
    </xf>
    <xf numFmtId="3" fontId="6" fillId="0" borderId="0" xfId="0" applyNumberFormat="1" applyFont="1" applyProtection="1">
      <protection locked="0"/>
    </xf>
    <xf numFmtId="0" fontId="6" fillId="3" borderId="0" xfId="0" applyFont="1" applyFill="1" applyProtection="1">
      <protection locked="0"/>
    </xf>
    <xf numFmtId="3" fontId="3" fillId="0" borderId="0" xfId="0" applyNumberFormat="1" applyFont="1" applyBorder="1" applyProtection="1">
      <protection locked="0"/>
    </xf>
    <xf numFmtId="3" fontId="6" fillId="3" borderId="0" xfId="0" applyNumberFormat="1" applyFont="1" applyFill="1" applyProtection="1">
      <protection locked="0"/>
    </xf>
    <xf numFmtId="0" fontId="3" fillId="0" borderId="0" xfId="0" applyFont="1" applyAlignment="1" applyProtection="1">
      <alignment horizontal="center"/>
      <protection locked="0"/>
    </xf>
    <xf numFmtId="0" fontId="6" fillId="0" borderId="0" xfId="0" applyFont="1" applyFill="1" applyAlignment="1" applyProtection="1">
      <alignment horizontal="right"/>
      <protection locked="0"/>
    </xf>
    <xf numFmtId="1" fontId="6" fillId="0" borderId="0" xfId="0" applyNumberFormat="1" applyFont="1" applyFill="1" applyBorder="1" applyProtection="1">
      <protection locked="0"/>
    </xf>
    <xf numFmtId="3" fontId="6" fillId="3" borderId="7" xfId="0" applyNumberFormat="1" applyFont="1" applyFill="1" applyBorder="1" applyProtection="1">
      <protection locked="0"/>
    </xf>
    <xf numFmtId="0" fontId="3" fillId="0" borderId="0" xfId="0" applyFont="1" applyFill="1" applyBorder="1" applyProtection="1">
      <protection locked="0"/>
    </xf>
    <xf numFmtId="0" fontId="6" fillId="0" borderId="0" xfId="0" applyFont="1" applyFill="1" applyBorder="1" applyProtection="1">
      <protection locked="0"/>
    </xf>
    <xf numFmtId="0" fontId="3" fillId="0" borderId="0" xfId="0" applyFont="1" applyFill="1" applyBorder="1" applyAlignment="1" applyProtection="1">
      <alignment horizontal="center"/>
      <protection locked="0"/>
    </xf>
    <xf numFmtId="3" fontId="3" fillId="0" borderId="0" xfId="0" applyNumberFormat="1" applyFont="1" applyFill="1" applyBorder="1" applyProtection="1">
      <protection locked="0"/>
    </xf>
    <xf numFmtId="0" fontId="27" fillId="0" borderId="0" xfId="0" applyFont="1" applyProtection="1">
      <protection locked="0"/>
    </xf>
    <xf numFmtId="0" fontId="6" fillId="0" borderId="0" xfId="0" applyFont="1" applyFill="1" applyBorder="1" applyAlignment="1" applyProtection="1">
      <alignment horizontal="center"/>
      <protection locked="0"/>
    </xf>
    <xf numFmtId="3" fontId="15" fillId="0" borderId="0" xfId="0" applyNumberFormat="1" applyFont="1" applyFill="1" applyAlignment="1" applyProtection="1">
      <alignment horizontal="right"/>
      <protection locked="0"/>
    </xf>
    <xf numFmtId="0" fontId="15" fillId="0" borderId="0" xfId="0" applyFont="1" applyFill="1" applyProtection="1">
      <protection locked="0"/>
    </xf>
    <xf numFmtId="3" fontId="15" fillId="0" borderId="0" xfId="0" applyNumberFormat="1" applyFont="1" applyFill="1" applyProtection="1">
      <protection locked="0"/>
    </xf>
    <xf numFmtId="0" fontId="15" fillId="0" borderId="0" xfId="0" applyFont="1" applyFill="1" applyAlignment="1" applyProtection="1">
      <alignment horizontal="center"/>
      <protection locked="0"/>
    </xf>
    <xf numFmtId="3" fontId="3" fillId="0" borderId="0" xfId="0" applyNumberFormat="1" applyFont="1" applyAlignment="1" applyProtection="1">
      <alignment horizontal="right"/>
    </xf>
    <xf numFmtId="3" fontId="6" fillId="0" borderId="2" xfId="0" applyNumberFormat="1" applyFont="1" applyBorder="1" applyAlignment="1" applyProtection="1">
      <alignment horizontal="right"/>
    </xf>
    <xf numFmtId="3" fontId="6" fillId="0" borderId="2" xfId="0" applyNumberFormat="1" applyFont="1" applyBorder="1" applyProtection="1"/>
    <xf numFmtId="2" fontId="3" fillId="0" borderId="4" xfId="0" applyNumberFormat="1" applyFont="1" applyBorder="1" applyProtection="1"/>
    <xf numFmtId="3" fontId="3" fillId="0" borderId="0" xfId="0" applyNumberFormat="1" applyFont="1" applyFill="1" applyProtection="1"/>
    <xf numFmtId="3" fontId="6" fillId="0" borderId="7" xfId="0" applyNumberFormat="1" applyFont="1" applyBorder="1" applyProtection="1"/>
    <xf numFmtId="3" fontId="6" fillId="0" borderId="5" xfId="0" applyNumberFormat="1" applyFont="1" applyBorder="1" applyProtection="1"/>
    <xf numFmtId="3" fontId="11" fillId="0" borderId="0" xfId="0" applyNumberFormat="1" applyFont="1" applyProtection="1"/>
    <xf numFmtId="4" fontId="11" fillId="0" borderId="0" xfId="0" applyNumberFormat="1" applyFont="1" applyProtection="1"/>
    <xf numFmtId="3" fontId="3" fillId="0" borderId="0" xfId="0" applyNumberFormat="1" applyFont="1" applyProtection="1"/>
    <xf numFmtId="3" fontId="3" fillId="10" borderId="0" xfId="0" applyNumberFormat="1" applyFont="1" applyFill="1" applyProtection="1"/>
    <xf numFmtId="3" fontId="3" fillId="0" borderId="15" xfId="0" applyNumberFormat="1" applyFont="1" applyFill="1" applyBorder="1" applyAlignment="1" applyProtection="1">
      <alignment horizontal="right"/>
    </xf>
    <xf numFmtId="3" fontId="11" fillId="0" borderId="15" xfId="0" applyNumberFormat="1" applyFont="1" applyFill="1" applyBorder="1" applyAlignment="1" applyProtection="1">
      <alignment horizontal="right"/>
    </xf>
    <xf numFmtId="0" fontId="3" fillId="0" borderId="0" xfId="0" applyFont="1" applyBorder="1" applyAlignment="1" applyProtection="1">
      <alignment horizontal="center"/>
      <protection locked="0"/>
    </xf>
    <xf numFmtId="0" fontId="30" fillId="0" borderId="0" xfId="0" applyFont="1" applyProtection="1">
      <protection locked="0"/>
    </xf>
    <xf numFmtId="2" fontId="3"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3" fontId="15" fillId="0" borderId="0" xfId="0" applyNumberFormat="1" applyFont="1" applyFill="1" applyAlignment="1" applyProtection="1">
      <alignment horizontal="center"/>
      <protection locked="0"/>
    </xf>
    <xf numFmtId="0" fontId="11" fillId="0" borderId="0" xfId="0" applyFont="1" applyFill="1" applyBorder="1" applyProtection="1">
      <protection locked="0"/>
    </xf>
    <xf numFmtId="0" fontId="11" fillId="0" borderId="0" xfId="0" applyFont="1" applyFill="1" applyBorder="1" applyAlignment="1" applyProtection="1">
      <alignment horizontal="center"/>
      <protection locked="0"/>
    </xf>
    <xf numFmtId="0" fontId="18" fillId="0" borderId="0" xfId="0" applyFont="1" applyFill="1" applyBorder="1" applyProtection="1">
      <protection locked="0"/>
    </xf>
    <xf numFmtId="0" fontId="6" fillId="0" borderId="0" xfId="0" applyFont="1" applyFill="1" applyAlignment="1" applyProtection="1">
      <alignment horizontal="justify" vertical="top"/>
      <protection locked="0"/>
    </xf>
    <xf numFmtId="3" fontId="11" fillId="0" borderId="0" xfId="0" applyNumberFormat="1" applyFont="1" applyFill="1" applyBorder="1" applyAlignment="1" applyProtection="1">
      <alignment horizontal="right"/>
    </xf>
    <xf numFmtId="10" fontId="3" fillId="7" borderId="0" xfId="0" applyNumberFormat="1" applyFont="1" applyFill="1" applyProtection="1">
      <protection locked="0"/>
    </xf>
    <xf numFmtId="3" fontId="11" fillId="0" borderId="0" xfId="0" applyNumberFormat="1" applyFont="1" applyFill="1" applyAlignment="1" applyProtection="1">
      <alignment horizontal="right"/>
      <protection locked="0"/>
    </xf>
    <xf numFmtId="0" fontId="4" fillId="0" borderId="0" xfId="0" applyFont="1" applyFill="1" applyAlignment="1" applyProtection="1">
      <alignment horizontal="center"/>
      <protection locked="0"/>
    </xf>
    <xf numFmtId="0" fontId="22" fillId="3" borderId="0" xfId="0" applyFont="1" applyFill="1"/>
    <xf numFmtId="0" fontId="22" fillId="3" borderId="7" xfId="0" applyFont="1" applyFill="1" applyBorder="1"/>
    <xf numFmtId="0" fontId="22" fillId="0" borderId="7" xfId="0" applyFont="1" applyBorder="1" applyAlignment="1">
      <alignment horizontal="right"/>
    </xf>
    <xf numFmtId="0" fontId="32" fillId="0" borderId="0" xfId="0" applyFont="1"/>
    <xf numFmtId="3" fontId="3" fillId="0" borderId="0" xfId="0" applyNumberFormat="1" applyFont="1" applyFill="1"/>
    <xf numFmtId="3" fontId="3" fillId="0" borderId="0" xfId="0" applyNumberFormat="1" applyFont="1" applyFill="1" applyBorder="1"/>
    <xf numFmtId="0" fontId="0" fillId="11" borderId="0" xfId="0" applyFill="1"/>
    <xf numFmtId="4" fontId="3" fillId="3" borderId="0" xfId="0" applyNumberFormat="1" applyFont="1" applyFill="1" applyProtection="1">
      <protection locked="0"/>
    </xf>
    <xf numFmtId="0" fontId="3" fillId="0" borderId="0" xfId="0" applyFont="1" applyFill="1" applyAlignment="1">
      <alignment horizontal="justify" vertical="top" wrapText="1"/>
    </xf>
    <xf numFmtId="0" fontId="16" fillId="5" borderId="0" xfId="1" applyFill="1" applyAlignment="1">
      <alignment horizontal="center" wrapText="1"/>
    </xf>
    <xf numFmtId="0" fontId="34" fillId="0" borderId="0" xfId="0" applyFont="1" applyAlignment="1">
      <alignment vertical="center"/>
    </xf>
    <xf numFmtId="0" fontId="3" fillId="0" borderId="0" xfId="0" applyFont="1" applyFill="1" applyAlignment="1">
      <alignment horizontal="justify" vertical="top"/>
    </xf>
    <xf numFmtId="0" fontId="33" fillId="0" borderId="0" xfId="0" applyFont="1" applyFill="1" applyAlignment="1">
      <alignment vertical="center"/>
    </xf>
    <xf numFmtId="0" fontId="6" fillId="0" borderId="0" xfId="0" applyFont="1" applyFill="1"/>
    <xf numFmtId="0" fontId="35" fillId="0" borderId="0" xfId="0" applyFont="1" applyFill="1" applyAlignment="1">
      <alignment vertical="center"/>
    </xf>
    <xf numFmtId="0" fontId="35" fillId="0" borderId="0" xfId="0" applyFont="1" applyAlignment="1">
      <alignment vertical="center"/>
    </xf>
    <xf numFmtId="0" fontId="3" fillId="0" borderId="0" xfId="0" applyFont="1" applyFill="1" applyAlignment="1">
      <alignment horizontal="left" vertical="top" wrapText="1"/>
    </xf>
    <xf numFmtId="0" fontId="0" fillId="0" borderId="0" xfId="0" applyFont="1"/>
    <xf numFmtId="0" fontId="37" fillId="0" borderId="0" xfId="0" applyFont="1" applyAlignment="1">
      <alignment vertical="center"/>
    </xf>
    <xf numFmtId="0" fontId="3" fillId="0" borderId="0" xfId="0" applyFont="1" applyProtection="1"/>
    <xf numFmtId="0" fontId="8" fillId="0" borderId="0" xfId="0" applyFont="1" applyProtection="1"/>
    <xf numFmtId="0" fontId="6" fillId="0" borderId="0" xfId="0" applyFont="1" applyAlignment="1" applyProtection="1">
      <alignment horizontal="right"/>
    </xf>
    <xf numFmtId="0" fontId="21" fillId="0" borderId="0" xfId="0" applyFont="1" applyAlignment="1" applyProtection="1">
      <alignment horizontal="right"/>
    </xf>
    <xf numFmtId="0" fontId="3" fillId="5" borderId="0" xfId="0" applyFont="1" applyFill="1" applyAlignment="1" applyProtection="1">
      <alignment horizontal="center"/>
    </xf>
    <xf numFmtId="0" fontId="16" fillId="5" borderId="0" xfId="1" applyFill="1" applyAlignment="1" applyProtection="1">
      <alignment horizontal="center"/>
    </xf>
    <xf numFmtId="0" fontId="16" fillId="5" borderId="0" xfId="1" applyFill="1" applyAlignment="1" applyProtection="1">
      <alignment horizontal="center" wrapText="1"/>
    </xf>
    <xf numFmtId="0" fontId="16" fillId="5" borderId="0" xfId="1" quotePrefix="1" applyFill="1" applyAlignment="1" applyProtection="1">
      <alignment horizontal="center"/>
    </xf>
    <xf numFmtId="0" fontId="3" fillId="5" borderId="0" xfId="0" applyFont="1" applyFill="1" applyBorder="1" applyAlignment="1" applyProtection="1">
      <alignment horizontal="center"/>
    </xf>
    <xf numFmtId="0" fontId="3" fillId="0" borderId="0" xfId="0" applyFont="1" applyFill="1" applyAlignment="1" applyProtection="1">
      <alignment horizontal="center"/>
    </xf>
    <xf numFmtId="0" fontId="18" fillId="0" borderId="0" xfId="0" applyFont="1" applyProtection="1"/>
    <xf numFmtId="0" fontId="14" fillId="0" borderId="0" xfId="0" applyFont="1" applyAlignment="1" applyProtection="1">
      <alignment horizontal="right"/>
    </xf>
    <xf numFmtId="0" fontId="14" fillId="0" borderId="0" xfId="0" applyFont="1" applyProtection="1"/>
    <xf numFmtId="0" fontId="12" fillId="0" borderId="0" xfId="0" applyFont="1" applyAlignment="1" applyProtection="1">
      <alignment horizontal="right"/>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right"/>
    </xf>
    <xf numFmtId="0" fontId="6" fillId="0" borderId="0" xfId="0" applyFont="1" applyProtection="1"/>
    <xf numFmtId="3" fontId="12" fillId="0" borderId="0" xfId="0" applyNumberFormat="1" applyFont="1" applyAlignment="1" applyProtection="1">
      <alignment horizontal="right"/>
    </xf>
    <xf numFmtId="0" fontId="5" fillId="0" borderId="0" xfId="0" applyFont="1" applyFill="1" applyAlignment="1" applyProtection="1">
      <alignment horizontal="left"/>
    </xf>
    <xf numFmtId="3" fontId="3" fillId="0" borderId="0" xfId="0" applyNumberFormat="1" applyFont="1" applyFill="1" applyAlignment="1" applyProtection="1">
      <alignment horizontal="right"/>
    </xf>
    <xf numFmtId="0" fontId="11" fillId="0" borderId="0" xfId="0" applyFont="1" applyProtection="1"/>
    <xf numFmtId="0" fontId="6" fillId="0" borderId="0" xfId="0" applyFont="1" applyAlignment="1" applyProtection="1">
      <alignment horizontal="center"/>
    </xf>
    <xf numFmtId="0" fontId="11" fillId="0" borderId="0" xfId="0" applyFont="1" applyAlignment="1" applyProtection="1">
      <alignment wrapText="1"/>
    </xf>
    <xf numFmtId="0" fontId="3" fillId="0" borderId="0" xfId="0" applyFont="1" applyAlignment="1" applyProtection="1">
      <alignment horizontal="center"/>
    </xf>
    <xf numFmtId="3" fontId="6" fillId="0" borderId="0" xfId="0" applyNumberFormat="1" applyFont="1" applyBorder="1" applyAlignment="1" applyProtection="1">
      <alignment horizontal="right"/>
    </xf>
    <xf numFmtId="0" fontId="19" fillId="0" borderId="0" xfId="0" applyFont="1" applyFill="1" applyBorder="1" applyProtection="1"/>
    <xf numFmtId="0" fontId="26" fillId="0" borderId="0" xfId="0" applyFont="1" applyProtection="1"/>
    <xf numFmtId="0" fontId="31" fillId="0" borderId="0" xfId="0" applyFont="1" applyProtection="1"/>
    <xf numFmtId="0" fontId="11" fillId="11" borderId="0" xfId="0" applyFont="1" applyFill="1" applyProtection="1"/>
    <xf numFmtId="0" fontId="11" fillId="0" borderId="0" xfId="0" applyFont="1" applyAlignment="1" applyProtection="1">
      <alignment horizontal="left" indent="1"/>
    </xf>
    <xf numFmtId="0" fontId="11" fillId="6" borderId="0" xfId="0" applyFont="1" applyFill="1" applyAlignment="1" applyProtection="1">
      <alignment horizontal="center"/>
    </xf>
    <xf numFmtId="0" fontId="11" fillId="5" borderId="0" xfId="0" applyFont="1" applyFill="1" applyAlignment="1" applyProtection="1">
      <alignment horizontal="center"/>
    </xf>
    <xf numFmtId="0" fontId="16" fillId="6" borderId="0" xfId="1" applyFill="1" applyAlignment="1" applyProtection="1">
      <alignment horizontal="center"/>
    </xf>
    <xf numFmtId="0" fontId="11" fillId="6" borderId="0" xfId="0" applyFont="1" applyFill="1" applyBorder="1" applyAlignment="1" applyProtection="1">
      <alignment horizontal="center" wrapText="1"/>
    </xf>
    <xf numFmtId="0" fontId="20" fillId="6" borderId="0" xfId="1" applyFont="1" applyFill="1" applyAlignment="1" applyProtection="1">
      <alignment horizontal="center"/>
    </xf>
    <xf numFmtId="3" fontId="11" fillId="6" borderId="0" xfId="0" applyNumberFormat="1" applyFont="1" applyFill="1" applyAlignment="1" applyProtection="1">
      <alignment horizontal="center"/>
    </xf>
    <xf numFmtId="0" fontId="11" fillId="6" borderId="0" xfId="0" applyFont="1" applyFill="1" applyBorder="1" applyAlignment="1" applyProtection="1">
      <alignment horizontal="center"/>
    </xf>
    <xf numFmtId="0" fontId="11" fillId="0" borderId="0" xfId="0" applyFont="1" applyAlignment="1" applyProtection="1">
      <alignment horizontal="center"/>
    </xf>
    <xf numFmtId="0" fontId="7" fillId="0" borderId="0" xfId="0" applyFont="1" applyProtection="1"/>
    <xf numFmtId="0" fontId="9" fillId="0" borderId="0" xfId="0" applyFont="1" applyProtection="1"/>
    <xf numFmtId="3" fontId="11" fillId="3" borderId="0" xfId="0" applyNumberFormat="1" applyFont="1" applyFill="1" applyAlignment="1" applyProtection="1">
      <alignment horizontal="right"/>
      <protection locked="0"/>
    </xf>
    <xf numFmtId="10" fontId="11" fillId="3" borderId="0" xfId="0" applyNumberFormat="1" applyFont="1" applyFill="1" applyAlignment="1" applyProtection="1">
      <alignment horizontal="right"/>
      <protection locked="0"/>
    </xf>
    <xf numFmtId="2" fontId="3" fillId="0" borderId="0" xfId="0" applyNumberFormat="1" applyFont="1" applyFill="1" applyProtection="1"/>
    <xf numFmtId="0" fontId="3" fillId="0" borderId="0" xfId="0" applyFont="1" applyFill="1" applyAlignment="1">
      <alignment horizontal="left" vertical="top" wrapText="1"/>
    </xf>
    <xf numFmtId="0" fontId="6" fillId="0" borderId="0" xfId="0" applyFont="1" applyFill="1" applyAlignment="1">
      <alignment horizontal="left" vertical="top" wrapText="1"/>
    </xf>
    <xf numFmtId="0" fontId="26" fillId="0" borderId="0" xfId="0" applyFont="1" applyFill="1" applyAlignment="1">
      <alignment horizontal="left"/>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29" fillId="0" borderId="0" xfId="0" applyFont="1" applyBorder="1" applyAlignment="1" applyProtection="1">
      <alignment horizontal="left"/>
    </xf>
    <xf numFmtId="0" fontId="18" fillId="0" borderId="0" xfId="0" applyFont="1" applyBorder="1" applyAlignment="1" applyProtection="1">
      <alignment horizontal="left"/>
    </xf>
    <xf numFmtId="0" fontId="17" fillId="0" borderId="12" xfId="0" applyFont="1" applyBorder="1" applyAlignment="1" applyProtection="1">
      <alignment horizontal="center"/>
    </xf>
    <xf numFmtId="0" fontId="17" fillId="0" borderId="13" xfId="0" applyFont="1" applyBorder="1" applyAlignment="1" applyProtection="1">
      <alignment horizontal="center"/>
    </xf>
    <xf numFmtId="0" fontId="17" fillId="0" borderId="14" xfId="0" applyFont="1" applyBorder="1" applyAlignment="1" applyProtection="1">
      <alignment horizontal="center"/>
    </xf>
    <xf numFmtId="0" fontId="6" fillId="3" borderId="0" xfId="0" applyFont="1" applyFill="1" applyAlignment="1" applyProtection="1">
      <alignment horizontal="justify" vertical="top"/>
      <protection locked="0"/>
    </xf>
    <xf numFmtId="0" fontId="18" fillId="0" borderId="7" xfId="0" applyFont="1" applyBorder="1" applyAlignment="1" applyProtection="1">
      <alignment horizontal="left"/>
    </xf>
    <xf numFmtId="0" fontId="7" fillId="0" borderId="7" xfId="0" applyFont="1" applyBorder="1" applyAlignment="1" applyProtection="1">
      <alignment horizontal="left"/>
    </xf>
    <xf numFmtId="0" fontId="22" fillId="3" borderId="7" xfId="0" applyFont="1" applyFill="1" applyBorder="1" applyAlignment="1">
      <alignment horizontal="center"/>
    </xf>
    <xf numFmtId="0" fontId="0" fillId="2" borderId="0" xfId="0" applyFill="1" applyBorder="1" applyAlignment="1">
      <alignment wrapText="1"/>
    </xf>
    <xf numFmtId="0" fontId="0" fillId="2" borderId="0" xfId="0" applyFont="1" applyFill="1" applyBorder="1" applyAlignment="1">
      <alignment wrapText="1"/>
    </xf>
    <xf numFmtId="0" fontId="1" fillId="0" borderId="0" xfId="0" applyFont="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justify" wrapText="1"/>
    </xf>
    <xf numFmtId="0" fontId="3" fillId="0" borderId="0" xfId="0" applyFont="1" applyFill="1" applyAlignment="1">
      <alignment horizontal="justify"/>
    </xf>
    <xf numFmtId="0" fontId="26" fillId="0" borderId="0" xfId="0" applyFont="1" applyFill="1" applyAlignment="1">
      <alignment horizontal="left" wrapText="1"/>
    </xf>
  </cellXfs>
  <cellStyles count="2">
    <cellStyle name="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EBF1DE"/>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0</xdr:rowOff>
    </xdr:from>
    <xdr:to>
      <xdr:col>7</xdr:col>
      <xdr:colOff>0</xdr:colOff>
      <xdr:row>24</xdr:row>
      <xdr:rowOff>0</xdr:rowOff>
    </xdr:to>
    <xdr:sp macro="" textlink="">
      <xdr:nvSpPr>
        <xdr:cNvPr id="2" name="shapetype_202" hidden="1">
          <a:extLst>
            <a:ext uri="{FF2B5EF4-FFF2-40B4-BE49-F238E27FC236}">
              <a16:creationId xmlns:a16="http://schemas.microsoft.com/office/drawing/2014/main" id="{00000000-0008-0000-0200-000002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 name="shapetype_202" hidden="1">
          <a:extLst>
            <a:ext uri="{FF2B5EF4-FFF2-40B4-BE49-F238E27FC236}">
              <a16:creationId xmlns:a16="http://schemas.microsoft.com/office/drawing/2014/main" id="{00000000-0008-0000-0200-000003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 name="shapetype_202" hidden="1">
          <a:extLst>
            <a:ext uri="{FF2B5EF4-FFF2-40B4-BE49-F238E27FC236}">
              <a16:creationId xmlns:a16="http://schemas.microsoft.com/office/drawing/2014/main" id="{00000000-0008-0000-0200-000004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5" name="shapetype_202" hidden="1">
          <a:extLst>
            <a:ext uri="{FF2B5EF4-FFF2-40B4-BE49-F238E27FC236}">
              <a16:creationId xmlns:a16="http://schemas.microsoft.com/office/drawing/2014/main" id="{00000000-0008-0000-0200-000005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6" name="shapetype_202" hidden="1">
          <a:extLst>
            <a:ext uri="{FF2B5EF4-FFF2-40B4-BE49-F238E27FC236}">
              <a16:creationId xmlns:a16="http://schemas.microsoft.com/office/drawing/2014/main" id="{00000000-0008-0000-0200-000006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7" name="shapetype_202" hidden="1">
          <a:extLst>
            <a:ext uri="{FF2B5EF4-FFF2-40B4-BE49-F238E27FC236}">
              <a16:creationId xmlns:a16="http://schemas.microsoft.com/office/drawing/2014/main" id="{00000000-0008-0000-0200-000007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8" name="shapetype_202" hidden="1">
          <a:extLst>
            <a:ext uri="{FF2B5EF4-FFF2-40B4-BE49-F238E27FC236}">
              <a16:creationId xmlns:a16="http://schemas.microsoft.com/office/drawing/2014/main" id="{00000000-0008-0000-0200-000008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9" name="shapetype_202" hidden="1">
          <a:extLst>
            <a:ext uri="{FF2B5EF4-FFF2-40B4-BE49-F238E27FC236}">
              <a16:creationId xmlns:a16="http://schemas.microsoft.com/office/drawing/2014/main" id="{00000000-0008-0000-0200-000009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0" name="shapetype_202" hidden="1">
          <a:extLst>
            <a:ext uri="{FF2B5EF4-FFF2-40B4-BE49-F238E27FC236}">
              <a16:creationId xmlns:a16="http://schemas.microsoft.com/office/drawing/2014/main" id="{00000000-0008-0000-0200-00000A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1" name="shapetype_202" hidden="1">
          <a:extLst>
            <a:ext uri="{FF2B5EF4-FFF2-40B4-BE49-F238E27FC236}">
              <a16:creationId xmlns:a16="http://schemas.microsoft.com/office/drawing/2014/main" id="{00000000-0008-0000-0200-00000B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2" name="shapetype_202" hidden="1">
          <a:extLst>
            <a:ext uri="{FF2B5EF4-FFF2-40B4-BE49-F238E27FC236}">
              <a16:creationId xmlns:a16="http://schemas.microsoft.com/office/drawing/2014/main" id="{00000000-0008-0000-0200-00000C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3" name="shapetype_202" hidden="1">
          <a:extLst>
            <a:ext uri="{FF2B5EF4-FFF2-40B4-BE49-F238E27FC236}">
              <a16:creationId xmlns:a16="http://schemas.microsoft.com/office/drawing/2014/main" id="{00000000-0008-0000-0200-00000D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4" name="shapetype_202" hidden="1">
          <a:extLst>
            <a:ext uri="{FF2B5EF4-FFF2-40B4-BE49-F238E27FC236}">
              <a16:creationId xmlns:a16="http://schemas.microsoft.com/office/drawing/2014/main" id="{00000000-0008-0000-0200-00000E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5" name="shapetype_202" hidden="1">
          <a:extLst>
            <a:ext uri="{FF2B5EF4-FFF2-40B4-BE49-F238E27FC236}">
              <a16:creationId xmlns:a16="http://schemas.microsoft.com/office/drawing/2014/main" id="{00000000-0008-0000-0200-00000F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6" name="shapetype_202" hidden="1">
          <a:extLst>
            <a:ext uri="{FF2B5EF4-FFF2-40B4-BE49-F238E27FC236}">
              <a16:creationId xmlns:a16="http://schemas.microsoft.com/office/drawing/2014/main" id="{00000000-0008-0000-0200-000010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7" name="shapetype_202" hidden="1">
          <a:extLst>
            <a:ext uri="{FF2B5EF4-FFF2-40B4-BE49-F238E27FC236}">
              <a16:creationId xmlns:a16="http://schemas.microsoft.com/office/drawing/2014/main" id="{00000000-0008-0000-0200-000011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8" name="shapetype_202" hidden="1">
          <a:extLst>
            <a:ext uri="{FF2B5EF4-FFF2-40B4-BE49-F238E27FC236}">
              <a16:creationId xmlns:a16="http://schemas.microsoft.com/office/drawing/2014/main" id="{00000000-0008-0000-0200-000012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19" name="shapetype_202" hidden="1">
          <a:extLst>
            <a:ext uri="{FF2B5EF4-FFF2-40B4-BE49-F238E27FC236}">
              <a16:creationId xmlns:a16="http://schemas.microsoft.com/office/drawing/2014/main" id="{00000000-0008-0000-0200-000013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0" name="shapetype_202" hidden="1">
          <a:extLst>
            <a:ext uri="{FF2B5EF4-FFF2-40B4-BE49-F238E27FC236}">
              <a16:creationId xmlns:a16="http://schemas.microsoft.com/office/drawing/2014/main" id="{00000000-0008-0000-0200-000014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1" name="shapetype_202" hidden="1">
          <a:extLst>
            <a:ext uri="{FF2B5EF4-FFF2-40B4-BE49-F238E27FC236}">
              <a16:creationId xmlns:a16="http://schemas.microsoft.com/office/drawing/2014/main" id="{00000000-0008-0000-0200-000015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2" name="shapetype_202" hidden="1">
          <a:extLst>
            <a:ext uri="{FF2B5EF4-FFF2-40B4-BE49-F238E27FC236}">
              <a16:creationId xmlns:a16="http://schemas.microsoft.com/office/drawing/2014/main" id="{00000000-0008-0000-0200-000016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3" name="shapetype_202" hidden="1">
          <a:extLst>
            <a:ext uri="{FF2B5EF4-FFF2-40B4-BE49-F238E27FC236}">
              <a16:creationId xmlns:a16="http://schemas.microsoft.com/office/drawing/2014/main" id="{00000000-0008-0000-0200-000017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4" name="shapetype_202" hidden="1">
          <a:extLst>
            <a:ext uri="{FF2B5EF4-FFF2-40B4-BE49-F238E27FC236}">
              <a16:creationId xmlns:a16="http://schemas.microsoft.com/office/drawing/2014/main" id="{00000000-0008-0000-0200-000018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5" name="shapetype_202" hidden="1">
          <a:extLst>
            <a:ext uri="{FF2B5EF4-FFF2-40B4-BE49-F238E27FC236}">
              <a16:creationId xmlns:a16="http://schemas.microsoft.com/office/drawing/2014/main" id="{00000000-0008-0000-0200-000019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6" name="shapetype_202" hidden="1">
          <a:extLst>
            <a:ext uri="{FF2B5EF4-FFF2-40B4-BE49-F238E27FC236}">
              <a16:creationId xmlns:a16="http://schemas.microsoft.com/office/drawing/2014/main" id="{00000000-0008-0000-0200-00001A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7" name="shapetype_202" hidden="1">
          <a:extLst>
            <a:ext uri="{FF2B5EF4-FFF2-40B4-BE49-F238E27FC236}">
              <a16:creationId xmlns:a16="http://schemas.microsoft.com/office/drawing/2014/main" id="{00000000-0008-0000-0200-00001B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8" name="shapetype_202" hidden="1">
          <a:extLst>
            <a:ext uri="{FF2B5EF4-FFF2-40B4-BE49-F238E27FC236}">
              <a16:creationId xmlns:a16="http://schemas.microsoft.com/office/drawing/2014/main" id="{00000000-0008-0000-0200-00001C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29" name="shapetype_202" hidden="1">
          <a:extLst>
            <a:ext uri="{FF2B5EF4-FFF2-40B4-BE49-F238E27FC236}">
              <a16:creationId xmlns:a16="http://schemas.microsoft.com/office/drawing/2014/main" id="{00000000-0008-0000-0200-00001D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0" name="shapetype_202" hidden="1">
          <a:extLst>
            <a:ext uri="{FF2B5EF4-FFF2-40B4-BE49-F238E27FC236}">
              <a16:creationId xmlns:a16="http://schemas.microsoft.com/office/drawing/2014/main" id="{00000000-0008-0000-0200-00001E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1" name="shapetype_202" hidden="1">
          <a:extLst>
            <a:ext uri="{FF2B5EF4-FFF2-40B4-BE49-F238E27FC236}">
              <a16:creationId xmlns:a16="http://schemas.microsoft.com/office/drawing/2014/main" id="{00000000-0008-0000-0200-00001F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2" name="shapetype_202" hidden="1">
          <a:extLst>
            <a:ext uri="{FF2B5EF4-FFF2-40B4-BE49-F238E27FC236}">
              <a16:creationId xmlns:a16="http://schemas.microsoft.com/office/drawing/2014/main" id="{00000000-0008-0000-0200-000020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3" name="shapetype_202" hidden="1">
          <a:extLst>
            <a:ext uri="{FF2B5EF4-FFF2-40B4-BE49-F238E27FC236}">
              <a16:creationId xmlns:a16="http://schemas.microsoft.com/office/drawing/2014/main" id="{00000000-0008-0000-0200-000021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4" name="shapetype_202" hidden="1">
          <a:extLst>
            <a:ext uri="{FF2B5EF4-FFF2-40B4-BE49-F238E27FC236}">
              <a16:creationId xmlns:a16="http://schemas.microsoft.com/office/drawing/2014/main" id="{00000000-0008-0000-0200-000022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5" name="shapetype_202" hidden="1">
          <a:extLst>
            <a:ext uri="{FF2B5EF4-FFF2-40B4-BE49-F238E27FC236}">
              <a16:creationId xmlns:a16="http://schemas.microsoft.com/office/drawing/2014/main" id="{00000000-0008-0000-0200-000023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6" name="shapetype_202" hidden="1">
          <a:extLst>
            <a:ext uri="{FF2B5EF4-FFF2-40B4-BE49-F238E27FC236}">
              <a16:creationId xmlns:a16="http://schemas.microsoft.com/office/drawing/2014/main" id="{00000000-0008-0000-0200-000024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7" name="shapetype_202" hidden="1">
          <a:extLst>
            <a:ext uri="{FF2B5EF4-FFF2-40B4-BE49-F238E27FC236}">
              <a16:creationId xmlns:a16="http://schemas.microsoft.com/office/drawing/2014/main" id="{00000000-0008-0000-0200-000025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8" name="shapetype_202" hidden="1">
          <a:extLst>
            <a:ext uri="{FF2B5EF4-FFF2-40B4-BE49-F238E27FC236}">
              <a16:creationId xmlns:a16="http://schemas.microsoft.com/office/drawing/2014/main" id="{00000000-0008-0000-0200-000026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39" name="shapetype_202" hidden="1">
          <a:extLst>
            <a:ext uri="{FF2B5EF4-FFF2-40B4-BE49-F238E27FC236}">
              <a16:creationId xmlns:a16="http://schemas.microsoft.com/office/drawing/2014/main" id="{00000000-0008-0000-0200-000027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0" name="shapetype_202" hidden="1">
          <a:extLst>
            <a:ext uri="{FF2B5EF4-FFF2-40B4-BE49-F238E27FC236}">
              <a16:creationId xmlns:a16="http://schemas.microsoft.com/office/drawing/2014/main" id="{00000000-0008-0000-0200-000028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1" name="shapetype_202" hidden="1">
          <a:extLst>
            <a:ext uri="{FF2B5EF4-FFF2-40B4-BE49-F238E27FC236}">
              <a16:creationId xmlns:a16="http://schemas.microsoft.com/office/drawing/2014/main" id="{00000000-0008-0000-0200-000029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2" name="shapetype_202" hidden="1">
          <a:extLst>
            <a:ext uri="{FF2B5EF4-FFF2-40B4-BE49-F238E27FC236}">
              <a16:creationId xmlns:a16="http://schemas.microsoft.com/office/drawing/2014/main" id="{00000000-0008-0000-0200-00002A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3" name="shapetype_202" hidden="1">
          <a:extLst>
            <a:ext uri="{FF2B5EF4-FFF2-40B4-BE49-F238E27FC236}">
              <a16:creationId xmlns:a16="http://schemas.microsoft.com/office/drawing/2014/main" id="{00000000-0008-0000-0200-00002B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4" name="shapetype_202" hidden="1">
          <a:extLst>
            <a:ext uri="{FF2B5EF4-FFF2-40B4-BE49-F238E27FC236}">
              <a16:creationId xmlns:a16="http://schemas.microsoft.com/office/drawing/2014/main" id="{00000000-0008-0000-0200-00002C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5" name="shapetype_202" hidden="1">
          <a:extLst>
            <a:ext uri="{FF2B5EF4-FFF2-40B4-BE49-F238E27FC236}">
              <a16:creationId xmlns:a16="http://schemas.microsoft.com/office/drawing/2014/main" id="{00000000-0008-0000-0200-00002D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6" name="shapetype_202" hidden="1">
          <a:extLst>
            <a:ext uri="{FF2B5EF4-FFF2-40B4-BE49-F238E27FC236}">
              <a16:creationId xmlns:a16="http://schemas.microsoft.com/office/drawing/2014/main" id="{00000000-0008-0000-0200-00002E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7" name="shapetype_202" hidden="1">
          <a:extLst>
            <a:ext uri="{FF2B5EF4-FFF2-40B4-BE49-F238E27FC236}">
              <a16:creationId xmlns:a16="http://schemas.microsoft.com/office/drawing/2014/main" id="{00000000-0008-0000-0200-00002F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8" name="shapetype_202" hidden="1">
          <a:extLst>
            <a:ext uri="{FF2B5EF4-FFF2-40B4-BE49-F238E27FC236}">
              <a16:creationId xmlns:a16="http://schemas.microsoft.com/office/drawing/2014/main" id="{00000000-0008-0000-0200-000030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49" name="shapetype_202" hidden="1">
          <a:extLst>
            <a:ext uri="{FF2B5EF4-FFF2-40B4-BE49-F238E27FC236}">
              <a16:creationId xmlns:a16="http://schemas.microsoft.com/office/drawing/2014/main" id="{00000000-0008-0000-0200-000031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7</xdr:col>
      <xdr:colOff>0</xdr:colOff>
      <xdr:row>24</xdr:row>
      <xdr:rowOff>0</xdr:rowOff>
    </xdr:to>
    <xdr:sp macro="" textlink="">
      <xdr:nvSpPr>
        <xdr:cNvPr id="50" name="shapetype_202" hidden="1">
          <a:extLst>
            <a:ext uri="{FF2B5EF4-FFF2-40B4-BE49-F238E27FC236}">
              <a16:creationId xmlns:a16="http://schemas.microsoft.com/office/drawing/2014/main" id="{00000000-0008-0000-0200-000032000000}"/>
            </a:ext>
          </a:extLst>
        </xdr:cNvPr>
        <xdr:cNvSpPr>
          <a:spLocks noChangeArrowheads="1"/>
        </xdr:cNvSpPr>
      </xdr:nvSpPr>
      <xdr:spPr bwMode="auto">
        <a:xfrm>
          <a:off x="22860" y="0"/>
          <a:ext cx="7418070" cy="50482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0</xdr:row>
      <xdr:rowOff>0</xdr:rowOff>
    </xdr:from>
    <xdr:to>
      <xdr:col>9</xdr:col>
      <xdr:colOff>182880</xdr:colOff>
      <xdr:row>24</xdr:row>
      <xdr:rowOff>0</xdr:rowOff>
    </xdr:to>
    <xdr:sp macro="" textlink="">
      <xdr:nvSpPr>
        <xdr:cNvPr id="2196" name="shapetype_202" hidden="1">
          <a:extLst>
            <a:ext uri="{FF2B5EF4-FFF2-40B4-BE49-F238E27FC236}">
              <a16:creationId xmlns:a16="http://schemas.microsoft.com/office/drawing/2014/main" id="{00000000-0008-0000-0300-000094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197" name="shapetype_202" hidden="1">
          <a:extLst>
            <a:ext uri="{FF2B5EF4-FFF2-40B4-BE49-F238E27FC236}">
              <a16:creationId xmlns:a16="http://schemas.microsoft.com/office/drawing/2014/main" id="{00000000-0008-0000-0300-000095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198" name="shapetype_202" hidden="1">
          <a:extLst>
            <a:ext uri="{FF2B5EF4-FFF2-40B4-BE49-F238E27FC236}">
              <a16:creationId xmlns:a16="http://schemas.microsoft.com/office/drawing/2014/main" id="{00000000-0008-0000-0300-000096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199" name="shapetype_202" hidden="1">
          <a:extLst>
            <a:ext uri="{FF2B5EF4-FFF2-40B4-BE49-F238E27FC236}">
              <a16:creationId xmlns:a16="http://schemas.microsoft.com/office/drawing/2014/main" id="{00000000-0008-0000-0300-000097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0" name="shapetype_202" hidden="1">
          <a:extLst>
            <a:ext uri="{FF2B5EF4-FFF2-40B4-BE49-F238E27FC236}">
              <a16:creationId xmlns:a16="http://schemas.microsoft.com/office/drawing/2014/main" id="{00000000-0008-0000-0300-000098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1" name="shapetype_202" hidden="1">
          <a:extLst>
            <a:ext uri="{FF2B5EF4-FFF2-40B4-BE49-F238E27FC236}">
              <a16:creationId xmlns:a16="http://schemas.microsoft.com/office/drawing/2014/main" id="{00000000-0008-0000-0300-000099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2" name="shapetype_202" hidden="1">
          <a:extLst>
            <a:ext uri="{FF2B5EF4-FFF2-40B4-BE49-F238E27FC236}">
              <a16:creationId xmlns:a16="http://schemas.microsoft.com/office/drawing/2014/main" id="{00000000-0008-0000-0300-00009A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3" name="shapetype_202" hidden="1">
          <a:extLst>
            <a:ext uri="{FF2B5EF4-FFF2-40B4-BE49-F238E27FC236}">
              <a16:creationId xmlns:a16="http://schemas.microsoft.com/office/drawing/2014/main" id="{00000000-0008-0000-0300-00009B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4" name="shapetype_202" hidden="1">
          <a:extLst>
            <a:ext uri="{FF2B5EF4-FFF2-40B4-BE49-F238E27FC236}">
              <a16:creationId xmlns:a16="http://schemas.microsoft.com/office/drawing/2014/main" id="{00000000-0008-0000-0300-00009C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5" name="shapetype_202" hidden="1">
          <a:extLst>
            <a:ext uri="{FF2B5EF4-FFF2-40B4-BE49-F238E27FC236}">
              <a16:creationId xmlns:a16="http://schemas.microsoft.com/office/drawing/2014/main" id="{00000000-0008-0000-0300-00009D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6" name="shapetype_202" hidden="1">
          <a:extLst>
            <a:ext uri="{FF2B5EF4-FFF2-40B4-BE49-F238E27FC236}">
              <a16:creationId xmlns:a16="http://schemas.microsoft.com/office/drawing/2014/main" id="{00000000-0008-0000-0300-00009E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7" name="shapetype_202" hidden="1">
          <a:extLst>
            <a:ext uri="{FF2B5EF4-FFF2-40B4-BE49-F238E27FC236}">
              <a16:creationId xmlns:a16="http://schemas.microsoft.com/office/drawing/2014/main" id="{00000000-0008-0000-0300-00009F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8" name="shapetype_202" hidden="1">
          <a:extLst>
            <a:ext uri="{FF2B5EF4-FFF2-40B4-BE49-F238E27FC236}">
              <a16:creationId xmlns:a16="http://schemas.microsoft.com/office/drawing/2014/main" id="{00000000-0008-0000-0300-0000A0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09" name="shapetype_202" hidden="1">
          <a:extLst>
            <a:ext uri="{FF2B5EF4-FFF2-40B4-BE49-F238E27FC236}">
              <a16:creationId xmlns:a16="http://schemas.microsoft.com/office/drawing/2014/main" id="{00000000-0008-0000-0300-0000A1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0" name="shapetype_202" hidden="1">
          <a:extLst>
            <a:ext uri="{FF2B5EF4-FFF2-40B4-BE49-F238E27FC236}">
              <a16:creationId xmlns:a16="http://schemas.microsoft.com/office/drawing/2014/main" id="{00000000-0008-0000-0300-0000A2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1" name="shapetype_202" hidden="1">
          <a:extLst>
            <a:ext uri="{FF2B5EF4-FFF2-40B4-BE49-F238E27FC236}">
              <a16:creationId xmlns:a16="http://schemas.microsoft.com/office/drawing/2014/main" id="{00000000-0008-0000-0300-0000A3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2" name="shapetype_202" hidden="1">
          <a:extLst>
            <a:ext uri="{FF2B5EF4-FFF2-40B4-BE49-F238E27FC236}">
              <a16:creationId xmlns:a16="http://schemas.microsoft.com/office/drawing/2014/main" id="{00000000-0008-0000-0300-0000A4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3" name="shapetype_202" hidden="1">
          <a:extLst>
            <a:ext uri="{FF2B5EF4-FFF2-40B4-BE49-F238E27FC236}">
              <a16:creationId xmlns:a16="http://schemas.microsoft.com/office/drawing/2014/main" id="{00000000-0008-0000-0300-0000A5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4" name="shapetype_202" hidden="1">
          <a:extLst>
            <a:ext uri="{FF2B5EF4-FFF2-40B4-BE49-F238E27FC236}">
              <a16:creationId xmlns:a16="http://schemas.microsoft.com/office/drawing/2014/main" id="{00000000-0008-0000-0300-0000A6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5" name="shapetype_202" hidden="1">
          <a:extLst>
            <a:ext uri="{FF2B5EF4-FFF2-40B4-BE49-F238E27FC236}">
              <a16:creationId xmlns:a16="http://schemas.microsoft.com/office/drawing/2014/main" id="{00000000-0008-0000-0300-0000A7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6" name="shapetype_202" hidden="1">
          <a:extLst>
            <a:ext uri="{FF2B5EF4-FFF2-40B4-BE49-F238E27FC236}">
              <a16:creationId xmlns:a16="http://schemas.microsoft.com/office/drawing/2014/main" id="{00000000-0008-0000-0300-0000A8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7" name="shapetype_202" hidden="1">
          <a:extLst>
            <a:ext uri="{FF2B5EF4-FFF2-40B4-BE49-F238E27FC236}">
              <a16:creationId xmlns:a16="http://schemas.microsoft.com/office/drawing/2014/main" id="{00000000-0008-0000-0300-0000A9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8" name="shapetype_202" hidden="1">
          <a:extLst>
            <a:ext uri="{FF2B5EF4-FFF2-40B4-BE49-F238E27FC236}">
              <a16:creationId xmlns:a16="http://schemas.microsoft.com/office/drawing/2014/main" id="{00000000-0008-0000-0300-0000AA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19" name="shapetype_202" hidden="1">
          <a:extLst>
            <a:ext uri="{FF2B5EF4-FFF2-40B4-BE49-F238E27FC236}">
              <a16:creationId xmlns:a16="http://schemas.microsoft.com/office/drawing/2014/main" id="{00000000-0008-0000-0300-0000AB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0" name="shapetype_202" hidden="1">
          <a:extLst>
            <a:ext uri="{FF2B5EF4-FFF2-40B4-BE49-F238E27FC236}">
              <a16:creationId xmlns:a16="http://schemas.microsoft.com/office/drawing/2014/main" id="{00000000-0008-0000-0300-0000AC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1" name="shapetype_202" hidden="1">
          <a:extLst>
            <a:ext uri="{FF2B5EF4-FFF2-40B4-BE49-F238E27FC236}">
              <a16:creationId xmlns:a16="http://schemas.microsoft.com/office/drawing/2014/main" id="{00000000-0008-0000-0300-0000AD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2" name="shapetype_202" hidden="1">
          <a:extLst>
            <a:ext uri="{FF2B5EF4-FFF2-40B4-BE49-F238E27FC236}">
              <a16:creationId xmlns:a16="http://schemas.microsoft.com/office/drawing/2014/main" id="{00000000-0008-0000-0300-0000AE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3" name="shapetype_202" hidden="1">
          <a:extLst>
            <a:ext uri="{FF2B5EF4-FFF2-40B4-BE49-F238E27FC236}">
              <a16:creationId xmlns:a16="http://schemas.microsoft.com/office/drawing/2014/main" id="{00000000-0008-0000-0300-0000AF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4" name="shapetype_202" hidden="1">
          <a:extLst>
            <a:ext uri="{FF2B5EF4-FFF2-40B4-BE49-F238E27FC236}">
              <a16:creationId xmlns:a16="http://schemas.microsoft.com/office/drawing/2014/main" id="{00000000-0008-0000-0300-0000B0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5" name="shapetype_202" hidden="1">
          <a:extLst>
            <a:ext uri="{FF2B5EF4-FFF2-40B4-BE49-F238E27FC236}">
              <a16:creationId xmlns:a16="http://schemas.microsoft.com/office/drawing/2014/main" id="{00000000-0008-0000-0300-0000B1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6" name="shapetype_202" hidden="1">
          <a:extLst>
            <a:ext uri="{FF2B5EF4-FFF2-40B4-BE49-F238E27FC236}">
              <a16:creationId xmlns:a16="http://schemas.microsoft.com/office/drawing/2014/main" id="{00000000-0008-0000-0300-0000B2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7" name="shapetype_202" hidden="1">
          <a:extLst>
            <a:ext uri="{FF2B5EF4-FFF2-40B4-BE49-F238E27FC236}">
              <a16:creationId xmlns:a16="http://schemas.microsoft.com/office/drawing/2014/main" id="{00000000-0008-0000-0300-0000B3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8" name="shapetype_202" hidden="1">
          <a:extLst>
            <a:ext uri="{FF2B5EF4-FFF2-40B4-BE49-F238E27FC236}">
              <a16:creationId xmlns:a16="http://schemas.microsoft.com/office/drawing/2014/main" id="{00000000-0008-0000-0300-0000B4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29" name="shapetype_202" hidden="1">
          <a:extLst>
            <a:ext uri="{FF2B5EF4-FFF2-40B4-BE49-F238E27FC236}">
              <a16:creationId xmlns:a16="http://schemas.microsoft.com/office/drawing/2014/main" id="{00000000-0008-0000-0300-0000B5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0" name="shapetype_202" hidden="1">
          <a:extLst>
            <a:ext uri="{FF2B5EF4-FFF2-40B4-BE49-F238E27FC236}">
              <a16:creationId xmlns:a16="http://schemas.microsoft.com/office/drawing/2014/main" id="{00000000-0008-0000-0300-0000B6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1" name="shapetype_202" hidden="1">
          <a:extLst>
            <a:ext uri="{FF2B5EF4-FFF2-40B4-BE49-F238E27FC236}">
              <a16:creationId xmlns:a16="http://schemas.microsoft.com/office/drawing/2014/main" id="{00000000-0008-0000-0300-0000B7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2" name="shapetype_202" hidden="1">
          <a:extLst>
            <a:ext uri="{FF2B5EF4-FFF2-40B4-BE49-F238E27FC236}">
              <a16:creationId xmlns:a16="http://schemas.microsoft.com/office/drawing/2014/main" id="{00000000-0008-0000-0300-0000B8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3" name="shapetype_202" hidden="1">
          <a:extLst>
            <a:ext uri="{FF2B5EF4-FFF2-40B4-BE49-F238E27FC236}">
              <a16:creationId xmlns:a16="http://schemas.microsoft.com/office/drawing/2014/main" id="{00000000-0008-0000-0300-0000B9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4" name="shapetype_202" hidden="1">
          <a:extLst>
            <a:ext uri="{FF2B5EF4-FFF2-40B4-BE49-F238E27FC236}">
              <a16:creationId xmlns:a16="http://schemas.microsoft.com/office/drawing/2014/main" id="{00000000-0008-0000-0300-0000BA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5" name="shapetype_202" hidden="1">
          <a:extLst>
            <a:ext uri="{FF2B5EF4-FFF2-40B4-BE49-F238E27FC236}">
              <a16:creationId xmlns:a16="http://schemas.microsoft.com/office/drawing/2014/main" id="{00000000-0008-0000-0300-0000BB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6" name="shapetype_202" hidden="1">
          <a:extLst>
            <a:ext uri="{FF2B5EF4-FFF2-40B4-BE49-F238E27FC236}">
              <a16:creationId xmlns:a16="http://schemas.microsoft.com/office/drawing/2014/main" id="{00000000-0008-0000-0300-0000BC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7" name="shapetype_202" hidden="1">
          <a:extLst>
            <a:ext uri="{FF2B5EF4-FFF2-40B4-BE49-F238E27FC236}">
              <a16:creationId xmlns:a16="http://schemas.microsoft.com/office/drawing/2014/main" id="{00000000-0008-0000-0300-0000BD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8" name="shapetype_202" hidden="1">
          <a:extLst>
            <a:ext uri="{FF2B5EF4-FFF2-40B4-BE49-F238E27FC236}">
              <a16:creationId xmlns:a16="http://schemas.microsoft.com/office/drawing/2014/main" id="{00000000-0008-0000-0300-0000BE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39" name="shapetype_202" hidden="1">
          <a:extLst>
            <a:ext uri="{FF2B5EF4-FFF2-40B4-BE49-F238E27FC236}">
              <a16:creationId xmlns:a16="http://schemas.microsoft.com/office/drawing/2014/main" id="{00000000-0008-0000-0300-0000BF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40" name="shapetype_202" hidden="1">
          <a:extLst>
            <a:ext uri="{FF2B5EF4-FFF2-40B4-BE49-F238E27FC236}">
              <a16:creationId xmlns:a16="http://schemas.microsoft.com/office/drawing/2014/main" id="{00000000-0008-0000-0300-0000C0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41" name="shapetype_202" hidden="1">
          <a:extLst>
            <a:ext uri="{FF2B5EF4-FFF2-40B4-BE49-F238E27FC236}">
              <a16:creationId xmlns:a16="http://schemas.microsoft.com/office/drawing/2014/main" id="{00000000-0008-0000-0300-0000C1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42" name="shapetype_202" hidden="1">
          <a:extLst>
            <a:ext uri="{FF2B5EF4-FFF2-40B4-BE49-F238E27FC236}">
              <a16:creationId xmlns:a16="http://schemas.microsoft.com/office/drawing/2014/main" id="{00000000-0008-0000-0300-0000C2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43" name="shapetype_202" hidden="1">
          <a:extLst>
            <a:ext uri="{FF2B5EF4-FFF2-40B4-BE49-F238E27FC236}">
              <a16:creationId xmlns:a16="http://schemas.microsoft.com/office/drawing/2014/main" id="{00000000-0008-0000-0300-0000C3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xdr:colOff>
      <xdr:row>0</xdr:row>
      <xdr:rowOff>0</xdr:rowOff>
    </xdr:from>
    <xdr:to>
      <xdr:col>9</xdr:col>
      <xdr:colOff>182880</xdr:colOff>
      <xdr:row>24</xdr:row>
      <xdr:rowOff>0</xdr:rowOff>
    </xdr:to>
    <xdr:sp macro="" textlink="">
      <xdr:nvSpPr>
        <xdr:cNvPr id="2244" name="shapetype_202" hidden="1">
          <a:extLst>
            <a:ext uri="{FF2B5EF4-FFF2-40B4-BE49-F238E27FC236}">
              <a16:creationId xmlns:a16="http://schemas.microsoft.com/office/drawing/2014/main" id="{00000000-0008-0000-0300-0000C4080000}"/>
            </a:ext>
          </a:extLst>
        </xdr:cNvPr>
        <xdr:cNvSpPr>
          <a:spLocks noChangeArrowheads="1"/>
        </xdr:cNvSpPr>
      </xdr:nvSpPr>
      <xdr:spPr bwMode="auto">
        <a:xfrm>
          <a:off x="22860" y="0"/>
          <a:ext cx="7627620" cy="625602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4</xdr:col>
      <xdr:colOff>314325</xdr:colOff>
      <xdr:row>91</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629275" y="2729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6</xdr:col>
      <xdr:colOff>411480</xdr:colOff>
      <xdr:row>44</xdr:row>
      <xdr:rowOff>60960</xdr:rowOff>
    </xdr:to>
    <xdr:sp macro="" textlink="">
      <xdr:nvSpPr>
        <xdr:cNvPr id="3082" name="shapetype_202" hidden="1">
          <a:extLst>
            <a:ext uri="{FF2B5EF4-FFF2-40B4-BE49-F238E27FC236}">
              <a16:creationId xmlns:a16="http://schemas.microsoft.com/office/drawing/2014/main" id="{00000000-0008-0000-0500-00000A0C0000}"/>
            </a:ext>
          </a:extLst>
        </xdr:cNvPr>
        <xdr:cNvSpPr>
          <a:spLocks noChangeArrowheads="1"/>
        </xdr:cNvSpPr>
      </xdr:nvSpPr>
      <xdr:spPr bwMode="auto">
        <a:xfrm>
          <a:off x="30480" y="0"/>
          <a:ext cx="7604760" cy="762000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6</xdr:col>
      <xdr:colOff>411480</xdr:colOff>
      <xdr:row>44</xdr:row>
      <xdr:rowOff>60960</xdr:rowOff>
    </xdr:to>
    <xdr:sp macro="" textlink="">
      <xdr:nvSpPr>
        <xdr:cNvPr id="3083" name="shapetype_202" hidden="1">
          <a:extLst>
            <a:ext uri="{FF2B5EF4-FFF2-40B4-BE49-F238E27FC236}">
              <a16:creationId xmlns:a16="http://schemas.microsoft.com/office/drawing/2014/main" id="{00000000-0008-0000-0500-00000B0C0000}"/>
            </a:ext>
          </a:extLst>
        </xdr:cNvPr>
        <xdr:cNvSpPr>
          <a:spLocks noChangeArrowheads="1"/>
        </xdr:cNvSpPr>
      </xdr:nvSpPr>
      <xdr:spPr bwMode="auto">
        <a:xfrm>
          <a:off x="30480" y="0"/>
          <a:ext cx="7604760" cy="762000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6</xdr:col>
      <xdr:colOff>411480</xdr:colOff>
      <xdr:row>44</xdr:row>
      <xdr:rowOff>60960</xdr:rowOff>
    </xdr:to>
    <xdr:sp macro="" textlink="">
      <xdr:nvSpPr>
        <xdr:cNvPr id="3084" name="shapetype_202" hidden="1">
          <a:extLst>
            <a:ext uri="{FF2B5EF4-FFF2-40B4-BE49-F238E27FC236}">
              <a16:creationId xmlns:a16="http://schemas.microsoft.com/office/drawing/2014/main" id="{00000000-0008-0000-0500-00000C0C0000}"/>
            </a:ext>
          </a:extLst>
        </xdr:cNvPr>
        <xdr:cNvSpPr>
          <a:spLocks noChangeArrowheads="1"/>
        </xdr:cNvSpPr>
      </xdr:nvSpPr>
      <xdr:spPr bwMode="auto">
        <a:xfrm>
          <a:off x="30480" y="0"/>
          <a:ext cx="7604760" cy="762000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
  <sheetViews>
    <sheetView workbookViewId="0">
      <selection activeCell="B5" sqref="B5"/>
    </sheetView>
  </sheetViews>
  <sheetFormatPr defaultRowHeight="15"/>
  <cols>
    <col min="1" max="1" width="6.85546875" customWidth="1"/>
  </cols>
  <sheetData>
    <row r="1" spans="1:10">
      <c r="J1" s="23"/>
    </row>
    <row r="2" spans="1:10" ht="18.75">
      <c r="A2" s="49" t="s">
        <v>161</v>
      </c>
      <c r="J2" s="23"/>
    </row>
    <row r="3" spans="1:10">
      <c r="J3" s="23"/>
    </row>
    <row r="4" spans="1:10">
      <c r="J4" s="23"/>
    </row>
    <row r="5" spans="1:10" ht="15.75">
      <c r="B5" s="145" t="s">
        <v>289</v>
      </c>
      <c r="J5" s="23" t="s">
        <v>45</v>
      </c>
    </row>
    <row r="6" spans="1:10">
      <c r="J6" s="23"/>
    </row>
    <row r="7" spans="1:10" ht="15.75">
      <c r="B7" s="145" t="s">
        <v>162</v>
      </c>
      <c r="J7" s="23" t="s">
        <v>45</v>
      </c>
    </row>
    <row r="8" spans="1:10" ht="15.75">
      <c r="B8" s="145"/>
      <c r="J8" s="23"/>
    </row>
    <row r="9" spans="1:10" ht="15.75">
      <c r="B9" s="145" t="s">
        <v>163</v>
      </c>
      <c r="J9" s="23" t="s">
        <v>45</v>
      </c>
    </row>
    <row r="10" spans="1:10" ht="15.75">
      <c r="B10" s="145"/>
      <c r="J10" s="23"/>
    </row>
    <row r="11" spans="1:10" ht="15.75">
      <c r="B11" s="145" t="s">
        <v>166</v>
      </c>
      <c r="J11" s="23" t="s">
        <v>45</v>
      </c>
    </row>
    <row r="12" spans="1:10" ht="15.75">
      <c r="B12" s="145"/>
      <c r="J12" s="23"/>
    </row>
    <row r="13" spans="1:10" ht="15.75">
      <c r="B13" s="145" t="s">
        <v>164</v>
      </c>
      <c r="J13" s="23" t="s">
        <v>45</v>
      </c>
    </row>
    <row r="105" spans="10:10">
      <c r="J105" s="25"/>
    </row>
  </sheetData>
  <hyperlinks>
    <hyperlink ref="J5" location="'OVERORDNET GUIDE'!J1" display="LINK" xr:uid="{00000000-0004-0000-0000-000000000000}"/>
    <hyperlink ref="J7" location="'BUDGET OFFENTLIGT TILBUD'!J2" display="LINK" xr:uid="{00000000-0004-0000-0000-000001000000}"/>
    <hyperlink ref="J9" location="'BUDGET PRIVATE TILBUD'!K2" display="LINK" xr:uid="{00000000-0004-0000-0000-000002000000}"/>
    <hyperlink ref="J11" location="'FLERE EJENDOMME-LEJEMÅL'!A1" display="LINK" xr:uid="{00000000-0004-0000-0000-000003000000}"/>
    <hyperlink ref="J13" location="KONCERNNOTE!J2" display="LINK" xr:uid="{00000000-0004-0000-0000-000004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7"/>
  <sheetViews>
    <sheetView workbookViewId="0">
      <selection activeCell="J1" sqref="J1"/>
    </sheetView>
  </sheetViews>
  <sheetFormatPr defaultRowHeight="15" customHeight="1"/>
  <cols>
    <col min="1" max="8" width="9.140625" style="25"/>
    <col min="9" max="9" width="10" style="25" customWidth="1"/>
    <col min="10" max="10" width="13" customWidth="1"/>
  </cols>
  <sheetData>
    <row r="1" spans="1:10" ht="15" customHeight="1">
      <c r="A1" s="206" t="s">
        <v>201</v>
      </c>
      <c r="B1" s="206"/>
      <c r="C1" s="206"/>
      <c r="D1" s="206"/>
      <c r="E1" s="206"/>
      <c r="F1" s="206"/>
      <c r="G1" s="17"/>
      <c r="H1" s="17"/>
      <c r="I1" s="17"/>
      <c r="J1" s="151" t="s">
        <v>203</v>
      </c>
    </row>
    <row r="2" spans="1:10" ht="15" customHeight="1">
      <c r="A2" s="17"/>
      <c r="B2" s="17"/>
      <c r="C2" s="17"/>
      <c r="D2" s="17"/>
      <c r="E2" s="17"/>
      <c r="F2" s="17"/>
      <c r="G2" s="17"/>
      <c r="H2" s="17"/>
      <c r="I2" s="17"/>
      <c r="J2" s="151" t="s">
        <v>226</v>
      </c>
    </row>
    <row r="3" spans="1:10" ht="15" customHeight="1">
      <c r="A3" s="207" t="s">
        <v>287</v>
      </c>
      <c r="B3" s="208"/>
      <c r="C3" s="208"/>
      <c r="D3" s="208"/>
      <c r="E3" s="208"/>
      <c r="F3" s="208"/>
      <c r="G3" s="208"/>
      <c r="H3" s="208"/>
      <c r="I3" s="208"/>
      <c r="J3" s="36"/>
    </row>
    <row r="4" spans="1:10" ht="15" customHeight="1">
      <c r="A4" s="208"/>
      <c r="B4" s="208"/>
      <c r="C4" s="208"/>
      <c r="D4" s="208"/>
      <c r="E4" s="208"/>
      <c r="F4" s="208"/>
      <c r="G4" s="208"/>
      <c r="H4" s="208"/>
      <c r="I4" s="208"/>
      <c r="J4" s="36"/>
    </row>
    <row r="5" spans="1:10" ht="15" customHeight="1">
      <c r="A5" s="208"/>
      <c r="B5" s="208"/>
      <c r="C5" s="208"/>
      <c r="D5" s="208"/>
      <c r="E5" s="208"/>
      <c r="F5" s="208"/>
      <c r="G5" s="208"/>
      <c r="H5" s="208"/>
      <c r="I5" s="208"/>
      <c r="J5" s="36"/>
    </row>
    <row r="6" spans="1:10" s="25" customFormat="1" ht="15" customHeight="1">
      <c r="A6" s="208"/>
      <c r="B6" s="208"/>
      <c r="C6" s="208"/>
      <c r="D6" s="208"/>
      <c r="E6" s="208"/>
      <c r="F6" s="208"/>
      <c r="G6" s="208"/>
      <c r="H6" s="208"/>
      <c r="I6" s="208"/>
      <c r="J6" s="36"/>
    </row>
    <row r="7" spans="1:10" s="25" customFormat="1" ht="15" customHeight="1">
      <c r="A7" s="208"/>
      <c r="B7" s="208"/>
      <c r="C7" s="208"/>
      <c r="D7" s="208"/>
      <c r="E7" s="208"/>
      <c r="F7" s="208"/>
      <c r="G7" s="208"/>
      <c r="H7" s="208"/>
      <c r="I7" s="208"/>
      <c r="J7" s="36"/>
    </row>
    <row r="8" spans="1:10" s="25" customFormat="1" ht="15" customHeight="1">
      <c r="A8" s="208"/>
      <c r="B8" s="208"/>
      <c r="C8" s="208"/>
      <c r="D8" s="208"/>
      <c r="E8" s="208"/>
      <c r="F8" s="208"/>
      <c r="G8" s="208"/>
      <c r="H8" s="208"/>
      <c r="I8" s="208"/>
      <c r="J8" s="36"/>
    </row>
    <row r="9" spans="1:10" s="25" customFormat="1" ht="15" customHeight="1">
      <c r="A9" s="208"/>
      <c r="B9" s="208"/>
      <c r="C9" s="208"/>
      <c r="D9" s="208"/>
      <c r="E9" s="208"/>
      <c r="F9" s="208"/>
      <c r="G9" s="208"/>
      <c r="H9" s="208"/>
      <c r="I9" s="208"/>
      <c r="J9" s="36"/>
    </row>
    <row r="10" spans="1:10" s="25" customFormat="1" ht="15" customHeight="1">
      <c r="A10" s="208"/>
      <c r="B10" s="208"/>
      <c r="C10" s="208"/>
      <c r="D10" s="208"/>
      <c r="E10" s="208"/>
      <c r="F10" s="208"/>
      <c r="G10" s="208"/>
      <c r="H10" s="208"/>
      <c r="I10" s="208"/>
      <c r="J10" s="36"/>
    </row>
    <row r="11" spans="1:10" s="25" customFormat="1" ht="15" customHeight="1">
      <c r="A11" s="208"/>
      <c r="B11" s="208"/>
      <c r="C11" s="208"/>
      <c r="D11" s="208"/>
      <c r="E11" s="208"/>
      <c r="F11" s="208"/>
      <c r="G11" s="208"/>
      <c r="H11" s="208"/>
      <c r="I11" s="208"/>
      <c r="J11" s="36"/>
    </row>
    <row r="12" spans="1:10" s="25" customFormat="1" ht="15" customHeight="1">
      <c r="A12" s="208"/>
      <c r="B12" s="208"/>
      <c r="C12" s="208"/>
      <c r="D12" s="208"/>
      <c r="E12" s="208"/>
      <c r="F12" s="208"/>
      <c r="G12" s="208"/>
      <c r="H12" s="208"/>
      <c r="I12" s="208"/>
      <c r="J12" s="36"/>
    </row>
    <row r="13" spans="1:10" s="25" customFormat="1" ht="15" customHeight="1">
      <c r="A13" s="208"/>
      <c r="B13" s="208"/>
      <c r="C13" s="208"/>
      <c r="D13" s="208"/>
      <c r="E13" s="208"/>
      <c r="F13" s="208"/>
      <c r="G13" s="208"/>
      <c r="H13" s="208"/>
      <c r="I13" s="208"/>
      <c r="J13" s="36"/>
    </row>
    <row r="14" spans="1:10" s="25" customFormat="1" ht="15" customHeight="1">
      <c r="A14" s="208"/>
      <c r="B14" s="208"/>
      <c r="C14" s="208"/>
      <c r="D14" s="208"/>
      <c r="E14" s="208"/>
      <c r="F14" s="208"/>
      <c r="G14" s="208"/>
      <c r="H14" s="208"/>
      <c r="I14" s="208"/>
      <c r="J14" s="36"/>
    </row>
    <row r="15" spans="1:10" s="25" customFormat="1" ht="15" customHeight="1">
      <c r="A15" s="208"/>
      <c r="B15" s="208"/>
      <c r="C15" s="208"/>
      <c r="D15" s="208"/>
      <c r="E15" s="208"/>
      <c r="F15" s="208"/>
      <c r="G15" s="208"/>
      <c r="H15" s="208"/>
      <c r="I15" s="208"/>
      <c r="J15" s="36"/>
    </row>
    <row r="16" spans="1:10" s="25" customFormat="1" ht="15" customHeight="1">
      <c r="A16" s="208"/>
      <c r="B16" s="208"/>
      <c r="C16" s="208"/>
      <c r="D16" s="208"/>
      <c r="E16" s="208"/>
      <c r="F16" s="208"/>
      <c r="G16" s="208"/>
      <c r="H16" s="208"/>
      <c r="I16" s="208"/>
      <c r="J16" s="36"/>
    </row>
    <row r="17" spans="1:10" s="25" customFormat="1" ht="15" customHeight="1">
      <c r="A17" s="208"/>
      <c r="B17" s="208"/>
      <c r="C17" s="208"/>
      <c r="D17" s="208"/>
      <c r="E17" s="208"/>
      <c r="F17" s="208"/>
      <c r="G17" s="208"/>
      <c r="H17" s="208"/>
      <c r="I17" s="208"/>
      <c r="J17" s="36"/>
    </row>
    <row r="18" spans="1:10" s="25" customFormat="1" ht="15" customHeight="1">
      <c r="A18" s="208"/>
      <c r="B18" s="208"/>
      <c r="C18" s="208"/>
      <c r="D18" s="208"/>
      <c r="E18" s="208"/>
      <c r="F18" s="208"/>
      <c r="G18" s="208"/>
      <c r="H18" s="208"/>
      <c r="I18" s="208"/>
      <c r="J18" s="36"/>
    </row>
    <row r="19" spans="1:10" s="25" customFormat="1" ht="15" customHeight="1">
      <c r="A19" s="208"/>
      <c r="B19" s="208"/>
      <c r="C19" s="208"/>
      <c r="D19" s="208"/>
      <c r="E19" s="208"/>
      <c r="F19" s="208"/>
      <c r="G19" s="208"/>
      <c r="H19" s="208"/>
      <c r="I19" s="208"/>
      <c r="J19" s="36"/>
    </row>
    <row r="20" spans="1:10" s="25" customFormat="1" ht="15" customHeight="1">
      <c r="A20" s="208"/>
      <c r="B20" s="208"/>
      <c r="C20" s="208"/>
      <c r="D20" s="208"/>
      <c r="E20" s="208"/>
      <c r="F20" s="208"/>
      <c r="G20" s="208"/>
      <c r="H20" s="208"/>
      <c r="I20" s="208"/>
      <c r="J20" s="36"/>
    </row>
    <row r="21" spans="1:10" s="25" customFormat="1" ht="15" customHeight="1">
      <c r="A21" s="208"/>
      <c r="B21" s="208"/>
      <c r="C21" s="208"/>
      <c r="D21" s="208"/>
      <c r="E21" s="208"/>
      <c r="F21" s="208"/>
      <c r="G21" s="208"/>
      <c r="H21" s="208"/>
      <c r="I21" s="208"/>
      <c r="J21" s="36"/>
    </row>
    <row r="22" spans="1:10" s="25" customFormat="1" ht="15" customHeight="1">
      <c r="A22" s="208"/>
      <c r="B22" s="208"/>
      <c r="C22" s="208"/>
      <c r="D22" s="208"/>
      <c r="E22" s="208"/>
      <c r="F22" s="208"/>
      <c r="G22" s="208"/>
      <c r="H22" s="208"/>
      <c r="I22" s="208"/>
      <c r="J22" s="36"/>
    </row>
    <row r="23" spans="1:10" s="25" customFormat="1" ht="15" customHeight="1">
      <c r="A23" s="208"/>
      <c r="B23" s="208"/>
      <c r="C23" s="208"/>
      <c r="D23" s="208"/>
      <c r="E23" s="208"/>
      <c r="F23" s="208"/>
      <c r="G23" s="208"/>
      <c r="H23" s="208"/>
      <c r="I23" s="208"/>
      <c r="J23" s="36"/>
    </row>
    <row r="24" spans="1:10" s="25" customFormat="1" ht="15" customHeight="1">
      <c r="A24" s="208"/>
      <c r="B24" s="208"/>
      <c r="C24" s="208"/>
      <c r="D24" s="208"/>
      <c r="E24" s="208"/>
      <c r="F24" s="208"/>
      <c r="G24" s="208"/>
      <c r="H24" s="208"/>
      <c r="I24" s="208"/>
      <c r="J24" s="36"/>
    </row>
    <row r="25" spans="1:10" s="25" customFormat="1" ht="15" customHeight="1">
      <c r="A25" s="208"/>
      <c r="B25" s="208"/>
      <c r="C25" s="208"/>
      <c r="D25" s="208"/>
      <c r="E25" s="208"/>
      <c r="F25" s="208"/>
      <c r="G25" s="208"/>
      <c r="H25" s="208"/>
      <c r="I25" s="208"/>
      <c r="J25" s="36"/>
    </row>
    <row r="26" spans="1:10" s="25" customFormat="1" ht="15" customHeight="1">
      <c r="A26" s="208"/>
      <c r="B26" s="208"/>
      <c r="C26" s="208"/>
      <c r="D26" s="208"/>
      <c r="E26" s="208"/>
      <c r="F26" s="208"/>
      <c r="G26" s="208"/>
      <c r="H26" s="208"/>
      <c r="I26" s="208"/>
      <c r="J26" s="36"/>
    </row>
    <row r="27" spans="1:10" s="25" customFormat="1" ht="15" customHeight="1">
      <c r="J27" s="36"/>
    </row>
    <row r="28" spans="1:10" s="25" customFormat="1" ht="15" customHeight="1">
      <c r="A28" s="157" t="s">
        <v>227</v>
      </c>
      <c r="J28" s="36"/>
    </row>
    <row r="29" spans="1:10" s="25" customFormat="1" ht="15" customHeight="1">
      <c r="A29" s="204" t="s">
        <v>253</v>
      </c>
      <c r="B29" s="204"/>
      <c r="C29" s="204"/>
      <c r="D29" s="204"/>
      <c r="E29" s="204"/>
      <c r="F29" s="204"/>
      <c r="G29" s="204"/>
      <c r="H29" s="204"/>
      <c r="I29" s="204"/>
      <c r="J29" s="36"/>
    </row>
    <row r="30" spans="1:10" s="25" customFormat="1" ht="15" customHeight="1">
      <c r="A30" s="204"/>
      <c r="B30" s="204"/>
      <c r="C30" s="204"/>
      <c r="D30" s="204"/>
      <c r="E30" s="204"/>
      <c r="F30" s="204"/>
      <c r="G30" s="204"/>
      <c r="H30" s="204"/>
      <c r="I30" s="204"/>
      <c r="J30" s="36"/>
    </row>
    <row r="31" spans="1:10" s="25" customFormat="1" ht="15" customHeight="1">
      <c r="A31" s="204"/>
      <c r="B31" s="204"/>
      <c r="C31" s="204"/>
      <c r="D31" s="204"/>
      <c r="E31" s="204"/>
      <c r="F31" s="204"/>
      <c r="G31" s="204"/>
      <c r="H31" s="204"/>
      <c r="I31" s="204"/>
      <c r="J31" s="36"/>
    </row>
    <row r="32" spans="1:10" s="25" customFormat="1" ht="15" customHeight="1">
      <c r="A32" s="204"/>
      <c r="B32" s="204"/>
      <c r="C32" s="204"/>
      <c r="D32" s="204"/>
      <c r="E32" s="204"/>
      <c r="F32" s="204"/>
      <c r="G32" s="204"/>
      <c r="H32" s="204"/>
      <c r="I32" s="204"/>
      <c r="J32" s="36"/>
    </row>
    <row r="33" spans="1:10" s="25" customFormat="1" ht="15" customHeight="1">
      <c r="A33" s="204"/>
      <c r="B33" s="204"/>
      <c r="C33" s="204"/>
      <c r="D33" s="204"/>
      <c r="E33" s="204"/>
      <c r="F33" s="204"/>
      <c r="G33" s="204"/>
      <c r="H33" s="204"/>
      <c r="I33" s="204"/>
      <c r="J33" s="36"/>
    </row>
    <row r="34" spans="1:10" s="25" customFormat="1" ht="15" customHeight="1">
      <c r="A34" s="204"/>
      <c r="B34" s="204"/>
      <c r="C34" s="204"/>
      <c r="D34" s="204"/>
      <c r="E34" s="204"/>
      <c r="F34" s="204"/>
      <c r="G34" s="204"/>
      <c r="H34" s="204"/>
      <c r="I34" s="204"/>
      <c r="J34" s="36"/>
    </row>
    <row r="35" spans="1:10" s="25" customFormat="1" ht="15" customHeight="1">
      <c r="A35" s="204"/>
      <c r="B35" s="204"/>
      <c r="C35" s="204"/>
      <c r="D35" s="204"/>
      <c r="E35" s="204"/>
      <c r="F35" s="204"/>
      <c r="G35" s="204"/>
      <c r="H35" s="204"/>
      <c r="I35" s="204"/>
      <c r="J35" s="36"/>
    </row>
    <row r="36" spans="1:10" s="25" customFormat="1" ht="15" customHeight="1">
      <c r="A36" s="204"/>
      <c r="B36" s="204"/>
      <c r="C36" s="204"/>
      <c r="D36" s="204"/>
      <c r="E36" s="204"/>
      <c r="F36" s="204"/>
      <c r="G36" s="204"/>
      <c r="H36" s="204"/>
      <c r="I36" s="204"/>
      <c r="J36" s="36"/>
    </row>
    <row r="37" spans="1:10" s="25" customFormat="1" ht="15" customHeight="1">
      <c r="A37" s="204"/>
      <c r="B37" s="204"/>
      <c r="C37" s="204"/>
      <c r="D37" s="204"/>
      <c r="E37" s="204"/>
      <c r="F37" s="204"/>
      <c r="G37" s="204"/>
      <c r="H37" s="204"/>
      <c r="I37" s="204"/>
      <c r="J37" s="36"/>
    </row>
    <row r="38" spans="1:10" s="25" customFormat="1" ht="15" customHeight="1">
      <c r="A38" s="204"/>
      <c r="B38" s="204"/>
      <c r="C38" s="204"/>
      <c r="D38" s="204"/>
      <c r="E38" s="204"/>
      <c r="F38" s="204"/>
      <c r="G38" s="204"/>
      <c r="H38" s="204"/>
      <c r="I38" s="204"/>
      <c r="J38" s="36"/>
    </row>
    <row r="39" spans="1:10" s="25" customFormat="1" ht="15" customHeight="1">
      <c r="A39" s="204"/>
      <c r="B39" s="204"/>
      <c r="C39" s="204"/>
      <c r="D39" s="204"/>
      <c r="E39" s="204"/>
      <c r="F39" s="204"/>
      <c r="G39" s="204"/>
      <c r="H39" s="204"/>
      <c r="I39" s="204"/>
      <c r="J39" s="36"/>
    </row>
    <row r="40" spans="1:10" s="25" customFormat="1" ht="15" customHeight="1">
      <c r="A40" s="204"/>
      <c r="B40" s="204"/>
      <c r="C40" s="204"/>
      <c r="D40" s="204"/>
      <c r="E40" s="204"/>
      <c r="F40" s="204"/>
      <c r="G40" s="204"/>
      <c r="H40" s="204"/>
      <c r="I40" s="204"/>
      <c r="J40" s="36"/>
    </row>
    <row r="41" spans="1:10" s="25" customFormat="1" ht="15" customHeight="1">
      <c r="A41" s="158"/>
      <c r="B41" s="158"/>
      <c r="C41" s="158"/>
      <c r="D41" s="158"/>
      <c r="E41" s="158"/>
      <c r="F41" s="158"/>
      <c r="G41" s="158"/>
      <c r="H41" s="158"/>
      <c r="I41" s="158"/>
      <c r="J41" s="36"/>
    </row>
    <row r="42" spans="1:10" s="25" customFormat="1" ht="15" customHeight="1">
      <c r="A42" s="204" t="s">
        <v>228</v>
      </c>
      <c r="B42" s="204"/>
      <c r="C42" s="204"/>
      <c r="D42" s="204"/>
      <c r="E42" s="204"/>
      <c r="F42" s="204"/>
      <c r="G42" s="204"/>
      <c r="H42" s="204"/>
      <c r="I42" s="204"/>
      <c r="J42" s="36"/>
    </row>
    <row r="43" spans="1:10" s="25" customFormat="1" ht="15" customHeight="1">
      <c r="A43" s="204"/>
      <c r="B43" s="204"/>
      <c r="C43" s="204"/>
      <c r="D43" s="204"/>
      <c r="E43" s="204"/>
      <c r="F43" s="204"/>
      <c r="G43" s="204"/>
      <c r="H43" s="204"/>
      <c r="I43" s="204"/>
      <c r="J43" s="36"/>
    </row>
    <row r="44" spans="1:10" s="25" customFormat="1" ht="15" customHeight="1">
      <c r="A44" s="204"/>
      <c r="B44" s="204"/>
      <c r="C44" s="204"/>
      <c r="D44" s="204"/>
      <c r="E44" s="204"/>
      <c r="F44" s="204"/>
      <c r="G44" s="204"/>
      <c r="H44" s="204"/>
      <c r="I44" s="204"/>
      <c r="J44" s="36"/>
    </row>
    <row r="45" spans="1:10" s="25" customFormat="1" ht="15" customHeight="1">
      <c r="A45" s="204"/>
      <c r="B45" s="204"/>
      <c r="C45" s="204"/>
      <c r="D45" s="204"/>
      <c r="E45" s="204"/>
      <c r="F45" s="204"/>
      <c r="G45" s="204"/>
      <c r="H45" s="204"/>
      <c r="I45" s="204"/>
      <c r="J45" s="36"/>
    </row>
    <row r="46" spans="1:10" s="25" customFormat="1" ht="15" customHeight="1">
      <c r="A46" s="204"/>
      <c r="B46" s="204"/>
      <c r="C46" s="204"/>
      <c r="D46" s="204"/>
      <c r="E46" s="204"/>
      <c r="F46" s="204"/>
      <c r="G46" s="204"/>
      <c r="H46" s="204"/>
      <c r="I46" s="204"/>
      <c r="J46" s="36"/>
    </row>
    <row r="47" spans="1:10" s="25" customFormat="1" ht="15" customHeight="1">
      <c r="A47" s="204"/>
      <c r="B47" s="204"/>
      <c r="C47" s="204"/>
      <c r="D47" s="204"/>
      <c r="E47" s="204"/>
      <c r="F47" s="204"/>
      <c r="G47" s="204"/>
      <c r="H47" s="204"/>
      <c r="I47" s="204"/>
      <c r="J47" s="36"/>
    </row>
    <row r="48" spans="1:10" s="25" customFormat="1" ht="15" customHeight="1">
      <c r="A48" s="204"/>
      <c r="B48" s="204"/>
      <c r="C48" s="204"/>
      <c r="D48" s="204"/>
      <c r="E48" s="204"/>
      <c r="F48" s="204"/>
      <c r="G48" s="204"/>
      <c r="H48" s="204"/>
      <c r="I48" s="204"/>
      <c r="J48" s="36"/>
    </row>
    <row r="49" spans="1:10" s="25" customFormat="1" ht="15" customHeight="1">
      <c r="A49" s="204"/>
      <c r="B49" s="204"/>
      <c r="C49" s="204"/>
      <c r="D49" s="204"/>
      <c r="E49" s="204"/>
      <c r="F49" s="204"/>
      <c r="G49" s="204"/>
      <c r="H49" s="204"/>
      <c r="I49" s="204"/>
      <c r="J49" s="36"/>
    </row>
    <row r="50" spans="1:10" s="25" customFormat="1" ht="15" customHeight="1">
      <c r="A50" s="204"/>
      <c r="B50" s="204"/>
      <c r="C50" s="204"/>
      <c r="D50" s="204"/>
      <c r="E50" s="204"/>
      <c r="F50" s="204"/>
      <c r="G50" s="204"/>
      <c r="H50" s="204"/>
      <c r="I50" s="204"/>
      <c r="J50" s="36"/>
    </row>
    <row r="51" spans="1:10" s="25" customFormat="1" ht="15" customHeight="1">
      <c r="A51" s="204"/>
      <c r="B51" s="204"/>
      <c r="C51" s="204"/>
      <c r="D51" s="204"/>
      <c r="E51" s="204"/>
      <c r="F51" s="204"/>
      <c r="G51" s="204"/>
      <c r="H51" s="204"/>
      <c r="I51" s="204"/>
      <c r="J51" s="36"/>
    </row>
    <row r="52" spans="1:10" s="25" customFormat="1" ht="15" customHeight="1">
      <c r="A52" s="204"/>
      <c r="B52" s="204"/>
      <c r="C52" s="204"/>
      <c r="D52" s="204"/>
      <c r="E52" s="204"/>
      <c r="F52" s="204"/>
      <c r="G52" s="204"/>
      <c r="H52" s="204"/>
      <c r="I52" s="204"/>
      <c r="J52" s="36"/>
    </row>
    <row r="53" spans="1:10" s="25" customFormat="1" ht="15" customHeight="1">
      <c r="A53" s="204"/>
      <c r="B53" s="204"/>
      <c r="C53" s="204"/>
      <c r="D53" s="204"/>
      <c r="E53" s="204"/>
      <c r="F53" s="204"/>
      <c r="G53" s="204"/>
      <c r="H53" s="204"/>
      <c r="I53" s="204"/>
      <c r="J53" s="36"/>
    </row>
    <row r="54" spans="1:10" s="25" customFormat="1" ht="15" customHeight="1">
      <c r="A54" s="204"/>
      <c r="B54" s="204"/>
      <c r="C54" s="204"/>
      <c r="D54" s="204"/>
      <c r="E54" s="204"/>
      <c r="F54" s="204"/>
      <c r="G54" s="204"/>
      <c r="H54" s="204"/>
      <c r="I54" s="204"/>
      <c r="J54" s="36"/>
    </row>
    <row r="55" spans="1:10" s="25" customFormat="1" ht="15" customHeight="1">
      <c r="A55" s="204"/>
      <c r="B55" s="204"/>
      <c r="C55" s="204"/>
      <c r="D55" s="204"/>
      <c r="E55" s="204"/>
      <c r="F55" s="204"/>
      <c r="G55" s="204"/>
      <c r="H55" s="204"/>
      <c r="I55" s="204"/>
      <c r="J55" s="36"/>
    </row>
    <row r="56" spans="1:10" s="25" customFormat="1" ht="15" customHeight="1">
      <c r="A56" s="204"/>
      <c r="B56" s="204"/>
      <c r="C56" s="204"/>
      <c r="D56" s="204"/>
      <c r="E56" s="204"/>
      <c r="F56" s="204"/>
      <c r="G56" s="204"/>
      <c r="H56" s="204"/>
      <c r="I56" s="204"/>
      <c r="J56" s="36"/>
    </row>
    <row r="57" spans="1:10" s="25" customFormat="1" ht="15" customHeight="1">
      <c r="A57" s="204"/>
      <c r="B57" s="204"/>
      <c r="C57" s="204"/>
      <c r="D57" s="204"/>
      <c r="E57" s="204"/>
      <c r="F57" s="204"/>
      <c r="G57" s="204"/>
      <c r="H57" s="204"/>
      <c r="I57" s="204"/>
      <c r="J57" s="36"/>
    </row>
    <row r="58" spans="1:10" s="25" customFormat="1" ht="15" customHeight="1">
      <c r="A58" s="204"/>
      <c r="B58" s="204"/>
      <c r="C58" s="204"/>
      <c r="D58" s="204"/>
      <c r="E58" s="204"/>
      <c r="F58" s="204"/>
      <c r="G58" s="204"/>
      <c r="H58" s="204"/>
      <c r="I58" s="204"/>
      <c r="J58" s="36"/>
    </row>
    <row r="59" spans="1:10" s="25" customFormat="1" ht="15" customHeight="1">
      <c r="A59" s="204"/>
      <c r="B59" s="204"/>
      <c r="C59" s="204"/>
      <c r="D59" s="204"/>
      <c r="E59" s="204"/>
      <c r="F59" s="204"/>
      <c r="G59" s="204"/>
      <c r="H59" s="204"/>
      <c r="I59" s="204"/>
      <c r="J59" s="36"/>
    </row>
    <row r="60" spans="1:10" s="25" customFormat="1" ht="15" customHeight="1">
      <c r="A60" s="204" t="s">
        <v>254</v>
      </c>
      <c r="B60" s="204"/>
      <c r="C60" s="204"/>
      <c r="D60" s="204"/>
      <c r="E60" s="204"/>
      <c r="F60" s="204"/>
      <c r="G60" s="204"/>
      <c r="H60" s="204"/>
      <c r="I60" s="204"/>
      <c r="J60" s="36"/>
    </row>
    <row r="61" spans="1:10" s="25" customFormat="1" ht="15" customHeight="1">
      <c r="A61" s="204"/>
      <c r="B61" s="204"/>
      <c r="C61" s="204"/>
      <c r="D61" s="204"/>
      <c r="E61" s="204"/>
      <c r="F61" s="204"/>
      <c r="G61" s="204"/>
      <c r="H61" s="204"/>
      <c r="I61" s="204"/>
      <c r="J61" s="36"/>
    </row>
    <row r="62" spans="1:10" s="25" customFormat="1" ht="15" customHeight="1">
      <c r="A62" s="204"/>
      <c r="B62" s="204"/>
      <c r="C62" s="204"/>
      <c r="D62" s="204"/>
      <c r="E62" s="204"/>
      <c r="F62" s="204"/>
      <c r="G62" s="204"/>
      <c r="H62" s="204"/>
      <c r="I62" s="204"/>
      <c r="J62" s="36"/>
    </row>
    <row r="63" spans="1:10" s="25" customFormat="1" ht="15" customHeight="1">
      <c r="A63" s="204"/>
      <c r="B63" s="204"/>
      <c r="C63" s="204"/>
      <c r="D63" s="204"/>
      <c r="E63" s="204"/>
      <c r="F63" s="204"/>
      <c r="G63" s="204"/>
      <c r="H63" s="204"/>
      <c r="I63" s="204"/>
      <c r="J63" s="36"/>
    </row>
    <row r="64" spans="1:10" s="25" customFormat="1" ht="15" customHeight="1">
      <c r="A64" s="204"/>
      <c r="B64" s="204"/>
      <c r="C64" s="204"/>
      <c r="D64" s="204"/>
      <c r="E64" s="204"/>
      <c r="F64" s="204"/>
      <c r="G64" s="204"/>
      <c r="H64" s="204"/>
      <c r="I64" s="204"/>
      <c r="J64" s="36"/>
    </row>
    <row r="65" spans="1:10" s="25" customFormat="1" ht="15" customHeight="1">
      <c r="A65" s="204"/>
      <c r="B65" s="204"/>
      <c r="C65" s="204"/>
      <c r="D65" s="204"/>
      <c r="E65" s="204"/>
      <c r="F65" s="204"/>
      <c r="G65" s="204"/>
      <c r="H65" s="204"/>
      <c r="I65" s="204"/>
      <c r="J65" s="36"/>
    </row>
    <row r="66" spans="1:10" s="25" customFormat="1" ht="15" customHeight="1">
      <c r="A66" s="204"/>
      <c r="B66" s="204"/>
      <c r="C66" s="204"/>
      <c r="D66" s="204"/>
      <c r="E66" s="204"/>
      <c r="F66" s="204"/>
      <c r="G66" s="204"/>
      <c r="H66" s="204"/>
      <c r="I66" s="204"/>
      <c r="J66" s="36"/>
    </row>
    <row r="67" spans="1:10" s="25" customFormat="1" ht="15" customHeight="1">
      <c r="A67" s="204"/>
      <c r="B67" s="204"/>
      <c r="C67" s="204"/>
      <c r="D67" s="204"/>
      <c r="E67" s="204"/>
      <c r="F67" s="204"/>
      <c r="G67" s="204"/>
      <c r="H67" s="204"/>
      <c r="I67" s="204"/>
      <c r="J67" s="36"/>
    </row>
    <row r="68" spans="1:10" s="25" customFormat="1" ht="15" customHeight="1">
      <c r="A68" s="204"/>
      <c r="B68" s="204"/>
      <c r="C68" s="204"/>
      <c r="D68" s="204"/>
      <c r="E68" s="204"/>
      <c r="F68" s="204"/>
      <c r="G68" s="204"/>
      <c r="H68" s="204"/>
      <c r="I68" s="204"/>
      <c r="J68" s="36"/>
    </row>
    <row r="69" spans="1:10" s="25" customFormat="1" ht="15" customHeight="1">
      <c r="A69" s="204"/>
      <c r="B69" s="204"/>
      <c r="C69" s="204"/>
      <c r="D69" s="204"/>
      <c r="E69" s="204"/>
      <c r="F69" s="204"/>
      <c r="G69" s="204"/>
      <c r="H69" s="204"/>
      <c r="I69" s="204"/>
      <c r="J69" s="36"/>
    </row>
    <row r="70" spans="1:10" s="25" customFormat="1" ht="15" customHeight="1">
      <c r="A70" s="204"/>
      <c r="B70" s="204"/>
      <c r="C70" s="204"/>
      <c r="D70" s="204"/>
      <c r="E70" s="204"/>
      <c r="F70" s="204"/>
      <c r="G70" s="204"/>
      <c r="H70" s="204"/>
      <c r="I70" s="204"/>
      <c r="J70" s="36"/>
    </row>
    <row r="71" spans="1:10" s="25" customFormat="1" ht="15" customHeight="1">
      <c r="A71" s="204"/>
      <c r="B71" s="204"/>
      <c r="C71" s="204"/>
      <c r="D71" s="204"/>
      <c r="E71" s="204"/>
      <c r="F71" s="204"/>
      <c r="G71" s="204"/>
      <c r="H71" s="204"/>
      <c r="I71" s="204"/>
      <c r="J71" s="36"/>
    </row>
    <row r="72" spans="1:10" s="25" customFormat="1" ht="15" customHeight="1">
      <c r="A72" s="158"/>
      <c r="B72" s="158"/>
      <c r="C72" s="158"/>
      <c r="D72" s="158"/>
      <c r="E72" s="158"/>
      <c r="F72" s="158"/>
      <c r="G72" s="158"/>
      <c r="H72" s="158"/>
      <c r="I72" s="158"/>
      <c r="J72" s="36"/>
    </row>
    <row r="73" spans="1:10" s="25" customFormat="1" ht="15" customHeight="1">
      <c r="A73" s="204" t="s">
        <v>288</v>
      </c>
      <c r="B73" s="204"/>
      <c r="C73" s="204"/>
      <c r="D73" s="204"/>
      <c r="E73" s="204"/>
      <c r="F73" s="204"/>
      <c r="G73" s="204"/>
      <c r="H73" s="204"/>
      <c r="I73" s="204"/>
      <c r="J73" s="36"/>
    </row>
    <row r="74" spans="1:10" s="25" customFormat="1" ht="15" customHeight="1">
      <c r="A74" s="204"/>
      <c r="B74" s="204"/>
      <c r="C74" s="204"/>
      <c r="D74" s="204"/>
      <c r="E74" s="204"/>
      <c r="F74" s="204"/>
      <c r="G74" s="204"/>
      <c r="H74" s="204"/>
      <c r="I74" s="204"/>
      <c r="J74" s="36"/>
    </row>
    <row r="75" spans="1:10" s="25" customFormat="1" ht="15" customHeight="1">
      <c r="A75" s="204"/>
      <c r="B75" s="204"/>
      <c r="C75" s="204"/>
      <c r="D75" s="204"/>
      <c r="E75" s="204"/>
      <c r="F75" s="204"/>
      <c r="G75" s="204"/>
      <c r="H75" s="204"/>
      <c r="I75" s="204"/>
      <c r="J75" s="36"/>
    </row>
    <row r="76" spans="1:10" s="25" customFormat="1" ht="15" customHeight="1">
      <c r="A76" s="204"/>
      <c r="B76" s="204"/>
      <c r="C76" s="204"/>
      <c r="D76" s="204"/>
      <c r="E76" s="204"/>
      <c r="F76" s="204"/>
      <c r="G76" s="204"/>
      <c r="H76" s="204"/>
      <c r="I76" s="204"/>
      <c r="J76" s="36"/>
    </row>
    <row r="77" spans="1:10" s="25" customFormat="1" ht="15" customHeight="1">
      <c r="A77" s="204"/>
      <c r="B77" s="204"/>
      <c r="C77" s="204"/>
      <c r="D77" s="204"/>
      <c r="E77" s="204"/>
      <c r="F77" s="204"/>
      <c r="G77" s="204"/>
      <c r="H77" s="204"/>
      <c r="I77" s="204"/>
      <c r="J77" s="36"/>
    </row>
    <row r="78" spans="1:10" s="25" customFormat="1" ht="15" customHeight="1">
      <c r="A78" s="204"/>
      <c r="B78" s="204"/>
      <c r="C78" s="204"/>
      <c r="D78" s="204"/>
      <c r="E78" s="204"/>
      <c r="F78" s="204"/>
      <c r="G78" s="204"/>
      <c r="H78" s="204"/>
      <c r="I78" s="204"/>
      <c r="J78" s="36"/>
    </row>
    <row r="79" spans="1:10" s="25" customFormat="1" ht="15" customHeight="1">
      <c r="A79" s="204"/>
      <c r="B79" s="204"/>
      <c r="C79" s="204"/>
      <c r="D79" s="204"/>
      <c r="E79" s="204"/>
      <c r="F79" s="204"/>
      <c r="G79" s="204"/>
      <c r="H79" s="204"/>
      <c r="I79" s="204"/>
      <c r="J79" s="36"/>
    </row>
    <row r="80" spans="1:10" s="25" customFormat="1" ht="15" customHeight="1">
      <c r="A80" s="204"/>
      <c r="B80" s="204"/>
      <c r="C80" s="204"/>
      <c r="D80" s="204"/>
      <c r="E80" s="204"/>
      <c r="F80" s="204"/>
      <c r="G80" s="204"/>
      <c r="H80" s="204"/>
      <c r="I80" s="204"/>
      <c r="J80" s="36"/>
    </row>
    <row r="81" spans="1:10" s="25" customFormat="1" ht="15" customHeight="1">
      <c r="A81" s="204"/>
      <c r="B81" s="204"/>
      <c r="C81" s="204"/>
      <c r="D81" s="204"/>
      <c r="E81" s="204"/>
      <c r="F81" s="204"/>
      <c r="G81" s="204"/>
      <c r="H81" s="204"/>
      <c r="I81" s="204"/>
      <c r="J81" s="36"/>
    </row>
    <row r="82" spans="1:10" s="25" customFormat="1" ht="15" customHeight="1">
      <c r="A82" s="204"/>
      <c r="B82" s="204"/>
      <c r="C82" s="204"/>
      <c r="D82" s="204"/>
      <c r="E82" s="204"/>
      <c r="F82" s="204"/>
      <c r="G82" s="204"/>
      <c r="H82" s="204"/>
      <c r="I82" s="204"/>
      <c r="J82" s="36"/>
    </row>
    <row r="83" spans="1:10" s="25" customFormat="1" ht="15" customHeight="1">
      <c r="A83" s="204"/>
      <c r="B83" s="204"/>
      <c r="C83" s="204"/>
      <c r="D83" s="204"/>
      <c r="E83" s="204"/>
      <c r="F83" s="204"/>
      <c r="G83" s="204"/>
      <c r="H83" s="204"/>
      <c r="I83" s="204"/>
      <c r="J83" s="36"/>
    </row>
    <row r="84" spans="1:10" s="25" customFormat="1" ht="15" customHeight="1">
      <c r="A84" s="204"/>
      <c r="B84" s="204"/>
      <c r="C84" s="204"/>
      <c r="D84" s="204"/>
      <c r="E84" s="204"/>
      <c r="F84" s="204"/>
      <c r="G84" s="204"/>
      <c r="H84" s="204"/>
      <c r="I84" s="204"/>
      <c r="J84" s="36"/>
    </row>
    <row r="85" spans="1:10" s="25" customFormat="1" ht="15" customHeight="1">
      <c r="A85" s="204"/>
      <c r="B85" s="204"/>
      <c r="C85" s="204"/>
      <c r="D85" s="204"/>
      <c r="E85" s="204"/>
      <c r="F85" s="204"/>
      <c r="G85" s="204"/>
      <c r="H85" s="204"/>
      <c r="I85" s="204"/>
      <c r="J85" s="36"/>
    </row>
    <row r="86" spans="1:10" s="25" customFormat="1" ht="15" customHeight="1">
      <c r="A86" s="204"/>
      <c r="B86" s="204"/>
      <c r="C86" s="204"/>
      <c r="D86" s="204"/>
      <c r="E86" s="204"/>
      <c r="F86" s="204"/>
      <c r="G86" s="204"/>
      <c r="H86" s="204"/>
      <c r="I86" s="204"/>
      <c r="J86" s="36"/>
    </row>
    <row r="87" spans="1:10" s="25" customFormat="1" ht="15" customHeight="1">
      <c r="A87" s="204"/>
      <c r="B87" s="204"/>
      <c r="C87" s="204"/>
      <c r="D87" s="204"/>
      <c r="E87" s="204"/>
      <c r="F87" s="204"/>
      <c r="G87" s="204"/>
      <c r="H87" s="204"/>
      <c r="I87" s="204"/>
      <c r="J87" s="36"/>
    </row>
    <row r="88" spans="1:10" s="25" customFormat="1" ht="15" customHeight="1">
      <c r="A88" s="204"/>
      <c r="B88" s="204"/>
      <c r="C88" s="204"/>
      <c r="D88" s="204"/>
      <c r="E88" s="204"/>
      <c r="F88" s="204"/>
      <c r="G88" s="204"/>
      <c r="H88" s="204"/>
      <c r="I88" s="204"/>
      <c r="J88" s="36"/>
    </row>
    <row r="89" spans="1:10" s="25" customFormat="1" ht="15" customHeight="1">
      <c r="A89" s="204"/>
      <c r="B89" s="204"/>
      <c r="C89" s="204"/>
      <c r="D89" s="204"/>
      <c r="E89" s="204"/>
      <c r="F89" s="204"/>
      <c r="G89" s="204"/>
      <c r="H89" s="204"/>
      <c r="I89" s="204"/>
      <c r="J89" s="36"/>
    </row>
    <row r="90" spans="1:10" s="25" customFormat="1" ht="15" customHeight="1">
      <c r="A90" s="204"/>
      <c r="B90" s="204"/>
      <c r="C90" s="204"/>
      <c r="D90" s="204"/>
      <c r="E90" s="204"/>
      <c r="F90" s="204"/>
      <c r="G90" s="204"/>
      <c r="H90" s="204"/>
      <c r="I90" s="204"/>
      <c r="J90" s="36"/>
    </row>
    <row r="91" spans="1:10" s="25" customFormat="1" ht="15" customHeight="1">
      <c r="A91" s="204"/>
      <c r="B91" s="204"/>
      <c r="C91" s="204"/>
      <c r="D91" s="204"/>
      <c r="E91" s="204"/>
      <c r="F91" s="204"/>
      <c r="G91" s="204"/>
      <c r="H91" s="204"/>
      <c r="I91" s="204"/>
      <c r="J91" s="36"/>
    </row>
    <row r="92" spans="1:10" s="25" customFormat="1" ht="15" customHeight="1">
      <c r="A92" s="204"/>
      <c r="B92" s="204"/>
      <c r="C92" s="204"/>
      <c r="D92" s="204"/>
      <c r="E92" s="204"/>
      <c r="F92" s="204"/>
      <c r="G92" s="204"/>
      <c r="H92" s="204"/>
      <c r="I92" s="204"/>
      <c r="J92" s="36"/>
    </row>
    <row r="93" spans="1:10" s="25" customFormat="1" ht="15" customHeight="1">
      <c r="A93" s="204"/>
      <c r="B93" s="204"/>
      <c r="C93" s="204"/>
      <c r="D93" s="204"/>
      <c r="E93" s="204"/>
      <c r="F93" s="204"/>
      <c r="G93" s="204"/>
      <c r="H93" s="204"/>
      <c r="I93" s="204"/>
      <c r="J93" s="36"/>
    </row>
    <row r="94" spans="1:10" s="25" customFormat="1" ht="15" customHeight="1">
      <c r="A94" s="204"/>
      <c r="B94" s="204"/>
      <c r="C94" s="204"/>
      <c r="D94" s="204"/>
      <c r="E94" s="204"/>
      <c r="F94" s="204"/>
      <c r="G94" s="204"/>
      <c r="H94" s="204"/>
      <c r="I94" s="204"/>
      <c r="J94" s="36"/>
    </row>
    <row r="95" spans="1:10" s="25" customFormat="1" ht="15" customHeight="1">
      <c r="A95" s="204"/>
      <c r="B95" s="204"/>
      <c r="C95" s="204"/>
      <c r="D95" s="204"/>
      <c r="E95" s="204"/>
      <c r="F95" s="204"/>
      <c r="G95" s="204"/>
      <c r="H95" s="204"/>
      <c r="I95" s="204"/>
      <c r="J95" s="36"/>
    </row>
    <row r="96" spans="1:10" s="25" customFormat="1" ht="15" customHeight="1">
      <c r="A96" s="204"/>
      <c r="B96" s="204"/>
      <c r="C96" s="204"/>
      <c r="D96" s="204"/>
      <c r="E96" s="204"/>
      <c r="F96" s="204"/>
      <c r="G96" s="204"/>
      <c r="H96" s="204"/>
      <c r="I96" s="204"/>
      <c r="J96" s="36"/>
    </row>
    <row r="97" spans="1:10" s="25" customFormat="1" ht="15" customHeight="1">
      <c r="A97" s="204"/>
      <c r="B97" s="204"/>
      <c r="C97" s="204"/>
      <c r="D97" s="204"/>
      <c r="E97" s="204"/>
      <c r="F97" s="204"/>
      <c r="G97" s="204"/>
      <c r="H97" s="204"/>
      <c r="I97" s="204"/>
      <c r="J97" s="36"/>
    </row>
    <row r="98" spans="1:10" s="25" customFormat="1" ht="15" customHeight="1">
      <c r="A98" s="204"/>
      <c r="B98" s="204"/>
      <c r="C98" s="204"/>
      <c r="D98" s="204"/>
      <c r="E98" s="204"/>
      <c r="F98" s="204"/>
      <c r="G98" s="204"/>
      <c r="H98" s="204"/>
      <c r="I98" s="204"/>
      <c r="J98" s="36"/>
    </row>
    <row r="99" spans="1:10" s="25" customFormat="1" ht="15" customHeight="1">
      <c r="A99" s="204"/>
      <c r="B99" s="204"/>
      <c r="C99" s="204"/>
      <c r="D99" s="204"/>
      <c r="E99" s="204"/>
      <c r="F99" s="204"/>
      <c r="G99" s="204"/>
      <c r="H99" s="204"/>
      <c r="I99" s="204"/>
      <c r="J99" s="36"/>
    </row>
    <row r="100" spans="1:10" s="25" customFormat="1" ht="15" customHeight="1">
      <c r="A100" s="204"/>
      <c r="B100" s="204"/>
      <c r="C100" s="204"/>
      <c r="D100" s="204"/>
      <c r="E100" s="204"/>
      <c r="F100" s="204"/>
      <c r="G100" s="204"/>
      <c r="H100" s="204"/>
      <c r="I100" s="204"/>
      <c r="J100" s="36"/>
    </row>
    <row r="101" spans="1:10" s="25" customFormat="1" ht="15" customHeight="1">
      <c r="A101" s="204"/>
      <c r="B101" s="204"/>
      <c r="C101" s="204"/>
      <c r="D101" s="204"/>
      <c r="E101" s="204"/>
      <c r="F101" s="204"/>
      <c r="G101" s="204"/>
      <c r="H101" s="204"/>
      <c r="I101" s="204"/>
      <c r="J101" s="36"/>
    </row>
    <row r="102" spans="1:10" s="25" customFormat="1" ht="15" customHeight="1">
      <c r="A102" s="204"/>
      <c r="B102" s="204"/>
      <c r="C102" s="204"/>
      <c r="D102" s="204"/>
      <c r="E102" s="204"/>
      <c r="F102" s="204"/>
      <c r="G102" s="204"/>
      <c r="H102" s="204"/>
      <c r="I102" s="204"/>
      <c r="J102" s="36"/>
    </row>
    <row r="103" spans="1:10" s="25" customFormat="1" ht="15" customHeight="1">
      <c r="A103" s="204"/>
      <c r="B103" s="204"/>
      <c r="C103" s="204"/>
      <c r="D103" s="204"/>
      <c r="E103" s="204"/>
      <c r="F103" s="204"/>
      <c r="G103" s="204"/>
      <c r="H103" s="204"/>
      <c r="I103" s="204"/>
      <c r="J103" s="36"/>
    </row>
    <row r="104" spans="1:10" s="25" customFormat="1" ht="15" customHeight="1">
      <c r="A104" s="204"/>
      <c r="B104" s="204"/>
      <c r="C104" s="204"/>
      <c r="D104" s="204"/>
      <c r="E104" s="204"/>
      <c r="F104" s="204"/>
      <c r="G104" s="204"/>
      <c r="H104" s="204"/>
      <c r="I104" s="204"/>
      <c r="J104" s="36"/>
    </row>
    <row r="105" spans="1:10" s="25" customFormat="1" ht="15" customHeight="1">
      <c r="A105" s="204"/>
      <c r="B105" s="204"/>
      <c r="C105" s="204"/>
      <c r="D105" s="204"/>
      <c r="E105" s="204"/>
      <c r="F105" s="204"/>
      <c r="G105" s="204"/>
      <c r="H105" s="204"/>
      <c r="I105" s="204"/>
      <c r="J105" s="36"/>
    </row>
    <row r="106" spans="1:10" s="25" customFormat="1" ht="15" customHeight="1">
      <c r="J106" s="36"/>
    </row>
    <row r="107" spans="1:10" s="25" customFormat="1" ht="15" customHeight="1">
      <c r="A107" s="204" t="s">
        <v>229</v>
      </c>
      <c r="B107" s="204"/>
      <c r="C107" s="204"/>
      <c r="D107" s="204"/>
      <c r="E107" s="204"/>
      <c r="F107" s="204"/>
      <c r="G107" s="204"/>
      <c r="H107" s="204"/>
      <c r="I107" s="204"/>
      <c r="J107" s="36"/>
    </row>
    <row r="108" spans="1:10" s="25" customFormat="1" ht="15" customHeight="1">
      <c r="A108" s="204"/>
      <c r="B108" s="204"/>
      <c r="C108" s="204"/>
      <c r="D108" s="204"/>
      <c r="E108" s="204"/>
      <c r="F108" s="204"/>
      <c r="G108" s="204"/>
      <c r="H108" s="204"/>
      <c r="I108" s="204"/>
      <c r="J108" s="36"/>
    </row>
    <row r="109" spans="1:10" s="25" customFormat="1" ht="15" customHeight="1">
      <c r="A109" s="204"/>
      <c r="B109" s="204"/>
      <c r="C109" s="204"/>
      <c r="D109" s="204"/>
      <c r="E109" s="204"/>
      <c r="F109" s="204"/>
      <c r="G109" s="204"/>
      <c r="H109" s="204"/>
      <c r="I109" s="204"/>
      <c r="J109" s="36"/>
    </row>
    <row r="110" spans="1:10" s="25" customFormat="1" ht="15" customHeight="1">
      <c r="A110" s="204"/>
      <c r="B110" s="204"/>
      <c r="C110" s="204"/>
      <c r="D110" s="204"/>
      <c r="E110" s="204"/>
      <c r="F110" s="204"/>
      <c r="G110" s="204"/>
      <c r="H110" s="204"/>
      <c r="I110" s="204"/>
      <c r="J110" s="36"/>
    </row>
    <row r="111" spans="1:10" s="25" customFormat="1" ht="15" customHeight="1">
      <c r="A111" s="204"/>
      <c r="B111" s="204"/>
      <c r="C111" s="204"/>
      <c r="D111" s="204"/>
      <c r="E111" s="204"/>
      <c r="F111" s="204"/>
      <c r="G111" s="204"/>
      <c r="H111" s="204"/>
      <c r="I111" s="204"/>
      <c r="J111" s="36"/>
    </row>
    <row r="112" spans="1:10" s="25" customFormat="1" ht="15" customHeight="1">
      <c r="A112" s="204"/>
      <c r="B112" s="204"/>
      <c r="C112" s="204"/>
      <c r="D112" s="204"/>
      <c r="E112" s="204"/>
      <c r="F112" s="204"/>
      <c r="G112" s="204"/>
      <c r="H112" s="204"/>
      <c r="I112" s="204"/>
      <c r="J112" s="36"/>
    </row>
    <row r="113" spans="1:10" s="25" customFormat="1" ht="15" customHeight="1">
      <c r="A113" s="204"/>
      <c r="B113" s="204"/>
      <c r="C113" s="204"/>
      <c r="D113" s="204"/>
      <c r="E113" s="204"/>
      <c r="F113" s="204"/>
      <c r="G113" s="204"/>
      <c r="H113" s="204"/>
      <c r="I113" s="204"/>
      <c r="J113" s="36"/>
    </row>
    <row r="114" spans="1:10" s="25" customFormat="1" ht="15" customHeight="1">
      <c r="A114" s="204"/>
      <c r="B114" s="204"/>
      <c r="C114" s="204"/>
      <c r="D114" s="204"/>
      <c r="E114" s="204"/>
      <c r="F114" s="204"/>
      <c r="G114" s="204"/>
      <c r="H114" s="204"/>
      <c r="I114" s="204"/>
      <c r="J114" s="36"/>
    </row>
    <row r="115" spans="1:10" ht="15" customHeight="1">
      <c r="J115" s="36"/>
    </row>
    <row r="116" spans="1:10" ht="15" customHeight="1">
      <c r="J116" s="36"/>
    </row>
    <row r="117" spans="1:10" ht="15" customHeight="1">
      <c r="J117" s="36"/>
    </row>
    <row r="118" spans="1:10" ht="15" customHeight="1">
      <c r="J118" s="36"/>
    </row>
    <row r="119" spans="1:10" ht="15" customHeight="1">
      <c r="A119" s="205" t="s">
        <v>241</v>
      </c>
      <c r="B119" s="204"/>
      <c r="C119" s="204"/>
      <c r="D119" s="204"/>
      <c r="E119" s="204"/>
      <c r="F119" s="204"/>
      <c r="G119" s="204"/>
      <c r="H119" s="204"/>
      <c r="I119" s="204"/>
      <c r="J119" s="36"/>
    </row>
    <row r="120" spans="1:10" ht="15" customHeight="1">
      <c r="A120" s="204"/>
      <c r="B120" s="204"/>
      <c r="C120" s="204"/>
      <c r="D120" s="204"/>
      <c r="E120" s="204"/>
      <c r="F120" s="204"/>
      <c r="G120" s="204"/>
      <c r="H120" s="204"/>
      <c r="I120" s="204"/>
      <c r="J120" s="36"/>
    </row>
    <row r="121" spans="1:10" ht="15" customHeight="1">
      <c r="A121" s="204"/>
      <c r="B121" s="204"/>
      <c r="C121" s="204"/>
      <c r="D121" s="204"/>
      <c r="E121" s="204"/>
      <c r="F121" s="204"/>
      <c r="G121" s="204"/>
      <c r="H121" s="204"/>
      <c r="I121" s="204"/>
      <c r="J121" s="36"/>
    </row>
    <row r="122" spans="1:10" s="25" customFormat="1" ht="15" customHeight="1">
      <c r="A122" s="204"/>
      <c r="B122" s="204"/>
      <c r="C122" s="204"/>
      <c r="D122" s="204"/>
      <c r="E122" s="204"/>
      <c r="F122" s="204"/>
      <c r="G122" s="204"/>
      <c r="H122" s="204"/>
      <c r="I122" s="204"/>
      <c r="J122" s="36"/>
    </row>
    <row r="123" spans="1:10" ht="15" customHeight="1">
      <c r="A123" s="204"/>
      <c r="B123" s="204"/>
      <c r="C123" s="204"/>
      <c r="D123" s="204"/>
      <c r="E123" s="204"/>
      <c r="F123" s="204"/>
      <c r="G123" s="204"/>
      <c r="H123" s="204"/>
      <c r="I123" s="204"/>
      <c r="J123" s="36"/>
    </row>
    <row r="124" spans="1:10" s="25" customFormat="1" ht="15" customHeight="1">
      <c r="A124" s="205" t="s">
        <v>242</v>
      </c>
      <c r="B124" s="204"/>
      <c r="C124" s="204"/>
      <c r="D124" s="204"/>
      <c r="E124" s="204"/>
      <c r="F124" s="204"/>
      <c r="G124" s="204"/>
      <c r="H124" s="204"/>
      <c r="I124" s="204"/>
      <c r="J124" s="36"/>
    </row>
    <row r="125" spans="1:10" s="25" customFormat="1" ht="15" customHeight="1">
      <c r="A125" s="204"/>
      <c r="B125" s="204"/>
      <c r="C125" s="204"/>
      <c r="D125" s="204"/>
      <c r="E125" s="204"/>
      <c r="F125" s="204"/>
      <c r="G125" s="204"/>
      <c r="H125" s="204"/>
      <c r="I125" s="204"/>
      <c r="J125" s="36"/>
    </row>
    <row r="126" spans="1:10" s="25" customFormat="1" ht="15" customHeight="1">
      <c r="A126" s="204"/>
      <c r="B126" s="204"/>
      <c r="C126" s="204"/>
      <c r="D126" s="204"/>
      <c r="E126" s="204"/>
      <c r="F126" s="204"/>
      <c r="G126" s="204"/>
      <c r="H126" s="204"/>
      <c r="I126" s="204"/>
      <c r="J126" s="36"/>
    </row>
    <row r="127" spans="1:10" s="25" customFormat="1" ht="15" customHeight="1">
      <c r="A127" s="205" t="s">
        <v>239</v>
      </c>
      <c r="B127" s="204"/>
      <c r="C127" s="204"/>
      <c r="D127" s="204"/>
      <c r="E127" s="204"/>
      <c r="F127" s="204"/>
      <c r="G127" s="204"/>
      <c r="H127" s="204"/>
      <c r="I127" s="204"/>
      <c r="J127" s="36"/>
    </row>
    <row r="128" spans="1:10" s="25" customFormat="1" ht="15" customHeight="1">
      <c r="A128" s="204"/>
      <c r="B128" s="204"/>
      <c r="C128" s="204"/>
      <c r="D128" s="204"/>
      <c r="E128" s="204"/>
      <c r="F128" s="204"/>
      <c r="G128" s="204"/>
      <c r="H128" s="204"/>
      <c r="I128" s="204"/>
      <c r="J128" s="36"/>
    </row>
    <row r="129" spans="1:10" s="25" customFormat="1" ht="15" customHeight="1">
      <c r="A129" s="204"/>
      <c r="B129" s="204"/>
      <c r="C129" s="204"/>
      <c r="D129" s="204"/>
      <c r="E129" s="204"/>
      <c r="F129" s="204"/>
      <c r="G129" s="204"/>
      <c r="H129" s="204"/>
      <c r="I129" s="204"/>
      <c r="J129" s="36"/>
    </row>
    <row r="130" spans="1:10" s="159" customFormat="1" ht="15" customHeight="1">
      <c r="A130" s="204"/>
      <c r="B130" s="204"/>
      <c r="C130" s="204"/>
      <c r="D130" s="204"/>
      <c r="E130" s="204"/>
      <c r="F130" s="204"/>
      <c r="G130" s="204"/>
      <c r="H130" s="204"/>
      <c r="I130" s="204"/>
      <c r="J130" s="36"/>
    </row>
    <row r="131" spans="1:10" s="25" customFormat="1" ht="15" customHeight="1">
      <c r="A131" s="204"/>
      <c r="B131" s="204"/>
      <c r="C131" s="204"/>
      <c r="D131" s="204"/>
      <c r="E131" s="204"/>
      <c r="F131" s="204"/>
      <c r="G131" s="204"/>
      <c r="H131" s="204"/>
      <c r="I131" s="204"/>
      <c r="J131" s="36"/>
    </row>
    <row r="132" spans="1:10" s="25" customFormat="1" ht="15" customHeight="1">
      <c r="A132" s="205" t="s">
        <v>240</v>
      </c>
      <c r="B132" s="204"/>
      <c r="C132" s="204"/>
      <c r="D132" s="204"/>
      <c r="E132" s="204"/>
      <c r="F132" s="204"/>
      <c r="G132" s="204"/>
      <c r="H132" s="204"/>
      <c r="I132" s="204"/>
      <c r="J132" s="36"/>
    </row>
    <row r="133" spans="1:10" s="25" customFormat="1" ht="15" customHeight="1">
      <c r="A133" s="204"/>
      <c r="B133" s="204"/>
      <c r="C133" s="204"/>
      <c r="D133" s="204"/>
      <c r="E133" s="204"/>
      <c r="F133" s="204"/>
      <c r="G133" s="204"/>
      <c r="H133" s="204"/>
      <c r="I133" s="204"/>
      <c r="J133" s="36"/>
    </row>
    <row r="134" spans="1:10" s="25" customFormat="1" ht="15" customHeight="1">
      <c r="A134" s="204"/>
      <c r="B134" s="204"/>
      <c r="C134" s="204"/>
      <c r="D134" s="204"/>
      <c r="E134" s="204"/>
      <c r="F134" s="204"/>
      <c r="G134" s="204"/>
      <c r="H134" s="204"/>
      <c r="I134" s="204"/>
      <c r="J134" s="36"/>
    </row>
    <row r="135" spans="1:10" ht="15" customHeight="1">
      <c r="A135" s="204" t="s">
        <v>231</v>
      </c>
      <c r="B135" s="204"/>
      <c r="C135" s="204"/>
      <c r="D135" s="204"/>
      <c r="E135" s="204"/>
      <c r="F135" s="204"/>
      <c r="G135" s="204"/>
      <c r="H135" s="204"/>
      <c r="I135" s="204"/>
      <c r="J135" s="36"/>
    </row>
    <row r="136" spans="1:10" ht="15" customHeight="1">
      <c r="A136" s="204"/>
      <c r="B136" s="204"/>
      <c r="C136" s="204"/>
      <c r="D136" s="204"/>
      <c r="E136" s="204"/>
      <c r="F136" s="204"/>
      <c r="G136" s="204"/>
      <c r="H136" s="204"/>
      <c r="I136" s="204"/>
      <c r="J136" s="36"/>
    </row>
    <row r="137" spans="1:10" ht="15" customHeight="1">
      <c r="A137" s="204"/>
      <c r="B137" s="204"/>
      <c r="C137" s="204"/>
      <c r="D137" s="204"/>
      <c r="E137" s="204"/>
      <c r="F137" s="204"/>
      <c r="G137" s="204"/>
      <c r="H137" s="204"/>
      <c r="I137" s="204"/>
      <c r="J137" s="36"/>
    </row>
    <row r="138" spans="1:10" ht="15" customHeight="1">
      <c r="A138" s="204"/>
      <c r="B138" s="204"/>
      <c r="C138" s="204"/>
      <c r="D138" s="204"/>
      <c r="E138" s="204"/>
      <c r="F138" s="204"/>
      <c r="G138" s="204"/>
      <c r="H138" s="204"/>
      <c r="I138" s="204"/>
      <c r="J138" s="36"/>
    </row>
    <row r="139" spans="1:10" ht="15" customHeight="1">
      <c r="A139" s="204"/>
      <c r="B139" s="204"/>
      <c r="C139" s="204"/>
      <c r="D139" s="204"/>
      <c r="E139" s="204"/>
      <c r="F139" s="204"/>
      <c r="G139" s="204"/>
      <c r="H139" s="204"/>
      <c r="I139" s="204"/>
      <c r="J139" s="36"/>
    </row>
    <row r="140" spans="1:10" ht="15" customHeight="1">
      <c r="A140" s="204"/>
      <c r="B140" s="204"/>
      <c r="C140" s="204"/>
      <c r="D140" s="204"/>
      <c r="E140" s="204"/>
      <c r="F140" s="204"/>
      <c r="G140" s="204"/>
      <c r="H140" s="204"/>
      <c r="I140" s="204"/>
      <c r="J140" s="36"/>
    </row>
    <row r="141" spans="1:10" ht="15" customHeight="1">
      <c r="A141" s="204" t="s">
        <v>232</v>
      </c>
      <c r="B141" s="204"/>
      <c r="C141" s="204"/>
      <c r="D141" s="204"/>
      <c r="E141" s="204"/>
      <c r="F141" s="204"/>
      <c r="G141" s="204"/>
      <c r="H141" s="204"/>
      <c r="I141" s="204"/>
      <c r="J141" s="36"/>
    </row>
    <row r="142" spans="1:10" ht="15" customHeight="1">
      <c r="A142" s="204"/>
      <c r="B142" s="204"/>
      <c r="C142" s="204"/>
      <c r="D142" s="204"/>
      <c r="E142" s="204"/>
      <c r="F142" s="204"/>
      <c r="G142" s="204"/>
      <c r="H142" s="204"/>
      <c r="I142" s="204"/>
      <c r="J142" s="36"/>
    </row>
    <row r="143" spans="1:10" ht="15" customHeight="1">
      <c r="A143" s="204"/>
      <c r="B143" s="204"/>
      <c r="C143" s="204"/>
      <c r="D143" s="204"/>
      <c r="E143" s="204"/>
      <c r="F143" s="204"/>
      <c r="G143" s="204"/>
      <c r="H143" s="204"/>
      <c r="I143" s="204"/>
      <c r="J143" s="36"/>
    </row>
    <row r="144" spans="1:10" ht="15" customHeight="1">
      <c r="A144" s="204"/>
      <c r="B144" s="204"/>
      <c r="C144" s="204"/>
      <c r="D144" s="204"/>
      <c r="E144" s="204"/>
      <c r="F144" s="204"/>
      <c r="G144" s="204"/>
      <c r="H144" s="204"/>
      <c r="I144" s="204"/>
      <c r="J144" s="36"/>
    </row>
    <row r="145" spans="1:10" ht="15" customHeight="1">
      <c r="A145" s="204"/>
      <c r="B145" s="204"/>
      <c r="C145" s="204"/>
      <c r="D145" s="204"/>
      <c r="E145" s="204"/>
      <c r="F145" s="204"/>
      <c r="G145" s="204"/>
      <c r="H145" s="204"/>
      <c r="I145" s="204"/>
      <c r="J145" s="36"/>
    </row>
    <row r="146" spans="1:10" ht="15" customHeight="1">
      <c r="A146" s="204" t="s">
        <v>233</v>
      </c>
      <c r="B146" s="204"/>
      <c r="C146" s="204"/>
      <c r="D146" s="204"/>
      <c r="E146" s="204"/>
      <c r="F146" s="204"/>
      <c r="G146" s="204"/>
      <c r="H146" s="204"/>
      <c r="I146" s="204"/>
      <c r="J146" s="36"/>
    </row>
    <row r="147" spans="1:10" ht="15" customHeight="1">
      <c r="A147" s="204"/>
      <c r="B147" s="204"/>
      <c r="C147" s="204"/>
      <c r="D147" s="204"/>
      <c r="E147" s="204"/>
      <c r="F147" s="204"/>
      <c r="G147" s="204"/>
      <c r="H147" s="204"/>
      <c r="I147" s="204"/>
      <c r="J147" s="36"/>
    </row>
    <row r="148" spans="1:10" ht="15" customHeight="1">
      <c r="A148" s="204"/>
      <c r="B148" s="204"/>
      <c r="C148" s="204"/>
      <c r="D148" s="204"/>
      <c r="E148" s="204"/>
      <c r="F148" s="204"/>
      <c r="G148" s="204"/>
      <c r="H148" s="204"/>
      <c r="I148" s="204"/>
      <c r="J148" s="36"/>
    </row>
    <row r="149" spans="1:10" ht="15" customHeight="1">
      <c r="A149" s="204"/>
      <c r="B149" s="204"/>
      <c r="C149" s="204"/>
      <c r="D149" s="204"/>
      <c r="E149" s="204"/>
      <c r="F149" s="204"/>
      <c r="G149" s="204"/>
      <c r="H149" s="204"/>
      <c r="I149" s="204"/>
      <c r="J149" s="36"/>
    </row>
    <row r="150" spans="1:10" ht="15" customHeight="1">
      <c r="A150" s="204"/>
      <c r="B150" s="204"/>
      <c r="C150" s="204"/>
      <c r="D150" s="204"/>
      <c r="E150" s="204"/>
      <c r="F150" s="204"/>
      <c r="G150" s="204"/>
      <c r="H150" s="204"/>
      <c r="I150" s="204"/>
      <c r="J150" s="36"/>
    </row>
    <row r="151" spans="1:10" ht="15" customHeight="1">
      <c r="A151" s="204"/>
      <c r="B151" s="204"/>
      <c r="C151" s="204"/>
      <c r="D151" s="204"/>
      <c r="E151" s="204"/>
      <c r="F151" s="204"/>
      <c r="G151" s="204"/>
      <c r="H151" s="204"/>
      <c r="I151" s="204"/>
      <c r="J151" s="36"/>
    </row>
    <row r="152" spans="1:10" ht="15" customHeight="1">
      <c r="A152" s="204" t="s">
        <v>230</v>
      </c>
      <c r="B152" s="204"/>
      <c r="C152" s="204"/>
      <c r="D152" s="204"/>
      <c r="E152" s="204"/>
      <c r="F152" s="204"/>
      <c r="G152" s="204"/>
      <c r="H152" s="204"/>
      <c r="I152" s="204"/>
      <c r="J152" s="36"/>
    </row>
    <row r="153" spans="1:10" ht="15" customHeight="1">
      <c r="A153" s="204"/>
      <c r="B153" s="204"/>
      <c r="C153" s="204"/>
      <c r="D153" s="204"/>
      <c r="E153" s="204"/>
      <c r="F153" s="204"/>
      <c r="G153" s="204"/>
      <c r="H153" s="204"/>
      <c r="I153" s="204"/>
      <c r="J153" s="36"/>
    </row>
    <row r="154" spans="1:10" ht="15" customHeight="1">
      <c r="A154" s="204" t="s">
        <v>234</v>
      </c>
      <c r="B154" s="204"/>
      <c r="C154" s="204"/>
      <c r="D154" s="204"/>
      <c r="E154" s="204"/>
      <c r="F154" s="204"/>
      <c r="G154" s="204"/>
      <c r="H154" s="204"/>
      <c r="I154" s="204"/>
      <c r="J154" s="36"/>
    </row>
    <row r="155" spans="1:10" ht="15" customHeight="1">
      <c r="A155" s="204"/>
      <c r="B155" s="204"/>
      <c r="C155" s="204"/>
      <c r="D155" s="204"/>
      <c r="E155" s="204"/>
      <c r="F155" s="204"/>
      <c r="G155" s="204"/>
      <c r="H155" s="204"/>
      <c r="I155" s="204"/>
      <c r="J155" s="36"/>
    </row>
    <row r="156" spans="1:10" ht="15" customHeight="1">
      <c r="A156" s="204"/>
      <c r="B156" s="204"/>
      <c r="C156" s="204"/>
      <c r="D156" s="204"/>
      <c r="E156" s="204"/>
      <c r="F156" s="204"/>
      <c r="G156" s="204"/>
      <c r="H156" s="204"/>
      <c r="I156" s="204"/>
      <c r="J156" s="36"/>
    </row>
    <row r="157" spans="1:10" ht="15" customHeight="1">
      <c r="A157" s="204"/>
      <c r="B157" s="204"/>
      <c r="C157" s="204"/>
      <c r="D157" s="204"/>
      <c r="E157" s="204"/>
      <c r="F157" s="204"/>
      <c r="G157" s="204"/>
      <c r="H157" s="204"/>
      <c r="I157" s="204"/>
      <c r="J157" s="36"/>
    </row>
    <row r="158" spans="1:10" s="25" customFormat="1" ht="15" customHeight="1">
      <c r="A158" s="204"/>
      <c r="B158" s="204"/>
      <c r="C158" s="204"/>
      <c r="D158" s="204"/>
      <c r="E158" s="204"/>
      <c r="F158" s="204"/>
      <c r="G158" s="204"/>
      <c r="H158" s="204"/>
      <c r="I158" s="204"/>
      <c r="J158" s="36"/>
    </row>
    <row r="159" spans="1:10" ht="15" customHeight="1">
      <c r="A159" s="204"/>
      <c r="B159" s="204"/>
      <c r="C159" s="204"/>
      <c r="D159" s="204"/>
      <c r="E159" s="204"/>
      <c r="F159" s="204"/>
      <c r="G159" s="204"/>
      <c r="H159" s="204"/>
      <c r="I159" s="204"/>
      <c r="J159" s="36"/>
    </row>
    <row r="160" spans="1:10" s="25" customFormat="1" ht="15" customHeight="1">
      <c r="A160" s="204" t="s">
        <v>235</v>
      </c>
      <c r="B160" s="204"/>
      <c r="C160" s="204"/>
      <c r="D160" s="204"/>
      <c r="E160" s="204"/>
      <c r="F160" s="204"/>
      <c r="G160" s="204"/>
      <c r="H160" s="204"/>
      <c r="I160" s="204"/>
      <c r="J160" s="36"/>
    </row>
    <row r="161" spans="1:10" ht="15" customHeight="1">
      <c r="A161" s="204"/>
      <c r="B161" s="204"/>
      <c r="C161" s="204"/>
      <c r="D161" s="204"/>
      <c r="E161" s="204"/>
      <c r="F161" s="204"/>
      <c r="G161" s="204"/>
      <c r="H161" s="204"/>
      <c r="I161" s="204"/>
      <c r="J161" s="36"/>
    </row>
    <row r="162" spans="1:10" ht="15" customHeight="1">
      <c r="A162" s="204"/>
      <c r="B162" s="204"/>
      <c r="C162" s="204"/>
      <c r="D162" s="204"/>
      <c r="E162" s="204"/>
      <c r="F162" s="204"/>
      <c r="G162" s="204"/>
      <c r="H162" s="204"/>
      <c r="I162" s="204"/>
      <c r="J162" s="36"/>
    </row>
    <row r="163" spans="1:10" ht="15" customHeight="1">
      <c r="A163" s="204" t="s">
        <v>236</v>
      </c>
      <c r="B163" s="204"/>
      <c r="C163" s="204"/>
      <c r="D163" s="204"/>
      <c r="E163" s="204"/>
      <c r="F163" s="204"/>
      <c r="G163" s="204"/>
      <c r="H163" s="204"/>
      <c r="I163" s="204"/>
      <c r="J163" s="36"/>
    </row>
    <row r="164" spans="1:10" ht="15" customHeight="1">
      <c r="A164" s="204"/>
      <c r="B164" s="204"/>
      <c r="C164" s="204"/>
      <c r="D164" s="204"/>
      <c r="E164" s="204"/>
      <c r="F164" s="204"/>
      <c r="G164" s="204"/>
      <c r="H164" s="204"/>
      <c r="I164" s="204"/>
      <c r="J164" s="36"/>
    </row>
    <row r="165" spans="1:10" ht="15" customHeight="1">
      <c r="A165" s="204"/>
      <c r="B165" s="204"/>
      <c r="C165" s="204"/>
      <c r="D165" s="204"/>
      <c r="E165" s="204"/>
      <c r="F165" s="204"/>
      <c r="G165" s="204"/>
      <c r="H165" s="204"/>
      <c r="I165" s="204"/>
      <c r="J165" s="36"/>
    </row>
    <row r="166" spans="1:10" ht="15" customHeight="1">
      <c r="A166" s="204"/>
      <c r="B166" s="204"/>
      <c r="C166" s="204"/>
      <c r="D166" s="204"/>
      <c r="E166" s="204"/>
      <c r="F166" s="204"/>
      <c r="G166" s="204"/>
      <c r="H166" s="204"/>
      <c r="I166" s="204"/>
      <c r="J166" s="36"/>
    </row>
    <row r="167" spans="1:10" s="25" customFormat="1" ht="15" customHeight="1">
      <c r="A167" s="204"/>
      <c r="B167" s="204"/>
      <c r="C167" s="204"/>
      <c r="D167" s="204"/>
      <c r="E167" s="204"/>
      <c r="F167" s="204"/>
      <c r="G167" s="204"/>
      <c r="H167" s="204"/>
      <c r="I167" s="204"/>
      <c r="J167" s="36"/>
    </row>
    <row r="168" spans="1:10" ht="15" customHeight="1">
      <c r="A168" s="204" t="s">
        <v>237</v>
      </c>
      <c r="B168" s="204"/>
      <c r="C168" s="204"/>
      <c r="D168" s="204"/>
      <c r="E168" s="204"/>
      <c r="F168" s="204"/>
      <c r="G168" s="204"/>
      <c r="H168" s="204"/>
      <c r="I168" s="204"/>
      <c r="J168" s="36"/>
    </row>
    <row r="169" spans="1:10" ht="15" customHeight="1">
      <c r="A169" s="204"/>
      <c r="B169" s="204"/>
      <c r="C169" s="204"/>
      <c r="D169" s="204"/>
      <c r="E169" s="204"/>
      <c r="F169" s="204"/>
      <c r="G169" s="204"/>
      <c r="H169" s="204"/>
      <c r="I169" s="204"/>
      <c r="J169" s="36"/>
    </row>
    <row r="170" spans="1:10" ht="15" customHeight="1">
      <c r="A170" s="204"/>
      <c r="B170" s="204"/>
      <c r="C170" s="204"/>
      <c r="D170" s="204"/>
      <c r="E170" s="204"/>
      <c r="F170" s="204"/>
      <c r="G170" s="204"/>
      <c r="H170" s="204"/>
      <c r="I170" s="204"/>
      <c r="J170" s="36"/>
    </row>
    <row r="171" spans="1:10" ht="15" customHeight="1">
      <c r="A171" s="204"/>
      <c r="B171" s="204"/>
      <c r="C171" s="204"/>
      <c r="D171" s="204"/>
      <c r="E171" s="204"/>
      <c r="F171" s="204"/>
      <c r="G171" s="204"/>
      <c r="H171" s="204"/>
      <c r="I171" s="204"/>
      <c r="J171" s="36"/>
    </row>
    <row r="172" spans="1:10" ht="15" customHeight="1">
      <c r="A172" s="204" t="s">
        <v>238</v>
      </c>
      <c r="B172" s="204"/>
      <c r="C172" s="204"/>
      <c r="D172" s="204"/>
      <c r="E172" s="204"/>
      <c r="F172" s="204"/>
      <c r="G172" s="204"/>
      <c r="H172" s="204"/>
      <c r="I172" s="204"/>
      <c r="J172" s="36"/>
    </row>
    <row r="173" spans="1:10" ht="15" customHeight="1">
      <c r="A173" s="204"/>
      <c r="B173" s="204"/>
      <c r="C173" s="204"/>
      <c r="D173" s="204"/>
      <c r="E173" s="204"/>
      <c r="F173" s="204"/>
      <c r="G173" s="204"/>
      <c r="H173" s="204"/>
      <c r="I173" s="204"/>
      <c r="J173" s="36"/>
    </row>
    <row r="174" spans="1:10" ht="15" customHeight="1">
      <c r="A174" s="204"/>
      <c r="B174" s="204"/>
      <c r="C174" s="204"/>
      <c r="D174" s="204"/>
      <c r="E174" s="204"/>
      <c r="F174" s="204"/>
      <c r="G174" s="204"/>
      <c r="H174" s="204"/>
      <c r="I174" s="204"/>
      <c r="J174" s="36"/>
    </row>
    <row r="175" spans="1:10" ht="15" customHeight="1">
      <c r="A175" s="204"/>
      <c r="B175" s="204"/>
      <c r="C175" s="204"/>
      <c r="D175" s="204"/>
      <c r="E175" s="204"/>
      <c r="F175" s="204"/>
      <c r="G175" s="204"/>
      <c r="H175" s="204"/>
      <c r="I175" s="204"/>
      <c r="J175" s="36"/>
    </row>
    <row r="176" spans="1:10" ht="15" customHeight="1">
      <c r="A176" s="204" t="s">
        <v>243</v>
      </c>
      <c r="B176" s="204"/>
      <c r="C176" s="204"/>
      <c r="D176" s="204"/>
      <c r="E176" s="204"/>
      <c r="F176" s="204"/>
      <c r="G176" s="204"/>
      <c r="H176" s="204"/>
      <c r="I176" s="204"/>
      <c r="J176" s="36"/>
    </row>
    <row r="177" spans="1:10" ht="15" customHeight="1">
      <c r="A177" s="204"/>
      <c r="B177" s="204"/>
      <c r="C177" s="204"/>
      <c r="D177" s="204"/>
      <c r="E177" s="204"/>
      <c r="F177" s="204"/>
      <c r="G177" s="204"/>
      <c r="H177" s="204"/>
      <c r="I177" s="204"/>
      <c r="J177" s="36"/>
    </row>
    <row r="178" spans="1:10" s="25" customFormat="1" ht="15" customHeight="1">
      <c r="A178" s="204"/>
      <c r="B178" s="204"/>
      <c r="C178" s="204"/>
      <c r="D178" s="204"/>
      <c r="E178" s="204"/>
      <c r="F178" s="204"/>
      <c r="G178" s="204"/>
      <c r="H178" s="204"/>
      <c r="I178" s="204"/>
      <c r="J178" s="36"/>
    </row>
    <row r="179" spans="1:10" ht="15" customHeight="1">
      <c r="A179" s="204" t="s">
        <v>244</v>
      </c>
      <c r="B179" s="204"/>
      <c r="C179" s="204"/>
      <c r="D179" s="204"/>
      <c r="E179" s="204"/>
      <c r="F179" s="204"/>
      <c r="G179" s="204"/>
      <c r="H179" s="204"/>
      <c r="I179" s="204"/>
      <c r="J179" s="36"/>
    </row>
    <row r="180" spans="1:10" ht="15" customHeight="1">
      <c r="A180" s="204"/>
      <c r="B180" s="204"/>
      <c r="C180" s="204"/>
      <c r="D180" s="204"/>
      <c r="E180" s="204"/>
      <c r="F180" s="204"/>
      <c r="G180" s="204"/>
      <c r="H180" s="204"/>
      <c r="I180" s="204"/>
      <c r="J180" s="36"/>
    </row>
    <row r="181" spans="1:10" ht="15" customHeight="1">
      <c r="A181" s="204"/>
      <c r="B181" s="204"/>
      <c r="C181" s="204"/>
      <c r="D181" s="204"/>
      <c r="E181" s="204"/>
      <c r="F181" s="204"/>
      <c r="G181" s="204"/>
      <c r="H181" s="204"/>
      <c r="I181" s="204"/>
      <c r="J181" s="36"/>
    </row>
    <row r="182" spans="1:10" ht="15" customHeight="1">
      <c r="A182" s="204"/>
      <c r="B182" s="204"/>
      <c r="C182" s="204"/>
      <c r="D182" s="204"/>
      <c r="E182" s="204"/>
      <c r="F182" s="204"/>
      <c r="G182" s="204"/>
      <c r="H182" s="204"/>
      <c r="I182" s="204"/>
      <c r="J182" s="36"/>
    </row>
    <row r="183" spans="1:10" ht="15" customHeight="1">
      <c r="A183" s="204"/>
      <c r="B183" s="204"/>
      <c r="C183" s="204"/>
      <c r="D183" s="204"/>
      <c r="E183" s="204"/>
      <c r="F183" s="204"/>
      <c r="G183" s="204"/>
      <c r="H183" s="204"/>
      <c r="I183" s="204"/>
      <c r="J183" s="36"/>
    </row>
    <row r="184" spans="1:10" ht="15" customHeight="1">
      <c r="A184" s="160" t="s">
        <v>245</v>
      </c>
      <c r="J184" s="36"/>
    </row>
    <row r="185" spans="1:10" ht="15" customHeight="1">
      <c r="J185" s="36"/>
    </row>
    <row r="186" spans="1:10" ht="15" customHeight="1">
      <c r="A186" s="204" t="s">
        <v>246</v>
      </c>
      <c r="B186" s="204"/>
      <c r="C186" s="204"/>
      <c r="D186" s="204"/>
      <c r="E186" s="204"/>
      <c r="F186" s="204"/>
      <c r="G186" s="204"/>
      <c r="H186" s="204"/>
      <c r="I186" s="204"/>
      <c r="J186" s="36"/>
    </row>
    <row r="187" spans="1:10" ht="15" customHeight="1">
      <c r="A187" s="204"/>
      <c r="B187" s="204"/>
      <c r="C187" s="204"/>
      <c r="D187" s="204"/>
      <c r="E187" s="204"/>
      <c r="F187" s="204"/>
      <c r="G187" s="204"/>
      <c r="H187" s="204"/>
      <c r="I187" s="204"/>
      <c r="J187" s="36"/>
    </row>
    <row r="188" spans="1:10" ht="15" customHeight="1">
      <c r="A188" s="204"/>
      <c r="B188" s="204"/>
      <c r="C188" s="204"/>
      <c r="D188" s="204"/>
      <c r="E188" s="204"/>
      <c r="F188" s="204"/>
      <c r="G188" s="204"/>
      <c r="H188" s="204"/>
      <c r="I188" s="204"/>
      <c r="J188" s="36"/>
    </row>
    <row r="189" spans="1:10" ht="15" customHeight="1">
      <c r="A189" s="204" t="s">
        <v>247</v>
      </c>
      <c r="B189" s="204"/>
      <c r="C189" s="204"/>
      <c r="D189" s="204"/>
      <c r="E189" s="204"/>
      <c r="F189" s="204"/>
      <c r="G189" s="204"/>
      <c r="H189" s="204"/>
      <c r="I189" s="204"/>
      <c r="J189" s="36"/>
    </row>
    <row r="190" spans="1:10" ht="15" customHeight="1">
      <c r="A190" s="204"/>
      <c r="B190" s="204"/>
      <c r="C190" s="204"/>
      <c r="D190" s="204"/>
      <c r="E190" s="204"/>
      <c r="F190" s="204"/>
      <c r="G190" s="204"/>
      <c r="H190" s="204"/>
      <c r="I190" s="204"/>
      <c r="J190" s="36"/>
    </row>
    <row r="191" spans="1:10" ht="15" customHeight="1">
      <c r="A191" s="204"/>
      <c r="B191" s="204"/>
      <c r="C191" s="204"/>
      <c r="D191" s="204"/>
      <c r="E191" s="204"/>
      <c r="F191" s="204"/>
      <c r="G191" s="204"/>
      <c r="H191" s="204"/>
      <c r="I191" s="204"/>
      <c r="J191" s="36"/>
    </row>
    <row r="192" spans="1:10" ht="15" customHeight="1">
      <c r="A192" s="204"/>
      <c r="B192" s="204"/>
      <c r="C192" s="204"/>
      <c r="D192" s="204"/>
      <c r="E192" s="204"/>
      <c r="F192" s="204"/>
      <c r="G192" s="204"/>
      <c r="H192" s="204"/>
      <c r="I192" s="204"/>
      <c r="J192" s="36"/>
    </row>
    <row r="193" spans="1:10" ht="15" customHeight="1">
      <c r="A193" s="204"/>
      <c r="B193" s="204"/>
      <c r="C193" s="204"/>
      <c r="D193" s="204"/>
      <c r="E193" s="204"/>
      <c r="F193" s="204"/>
      <c r="G193" s="204"/>
      <c r="H193" s="204"/>
      <c r="I193" s="204"/>
      <c r="J193" s="36"/>
    </row>
    <row r="194" spans="1:10" ht="15" customHeight="1">
      <c r="A194" s="204" t="s">
        <v>248</v>
      </c>
      <c r="B194" s="204"/>
      <c r="C194" s="204"/>
      <c r="D194" s="204"/>
      <c r="E194" s="204"/>
      <c r="F194" s="204"/>
      <c r="G194" s="204"/>
      <c r="H194" s="204"/>
      <c r="I194" s="204"/>
      <c r="J194" s="36"/>
    </row>
    <row r="195" spans="1:10" ht="15" customHeight="1">
      <c r="A195" s="204"/>
      <c r="B195" s="204"/>
      <c r="C195" s="204"/>
      <c r="D195" s="204"/>
      <c r="E195" s="204"/>
      <c r="F195" s="204"/>
      <c r="G195" s="204"/>
      <c r="H195" s="204"/>
      <c r="I195" s="204"/>
      <c r="J195" s="36"/>
    </row>
    <row r="196" spans="1:10" ht="15" customHeight="1">
      <c r="A196" s="204"/>
      <c r="B196" s="204"/>
      <c r="C196" s="204"/>
      <c r="D196" s="204"/>
      <c r="E196" s="204"/>
      <c r="F196" s="204"/>
      <c r="G196" s="204"/>
      <c r="H196" s="204"/>
      <c r="I196" s="204"/>
      <c r="J196" s="36"/>
    </row>
    <row r="197" spans="1:10" ht="15" customHeight="1">
      <c r="A197" s="204"/>
      <c r="B197" s="204"/>
      <c r="C197" s="204"/>
      <c r="D197" s="204"/>
      <c r="E197" s="204"/>
      <c r="F197" s="204"/>
      <c r="G197" s="204"/>
      <c r="H197" s="204"/>
      <c r="I197" s="204"/>
      <c r="J197" s="36"/>
    </row>
    <row r="198" spans="1:10" ht="15" customHeight="1">
      <c r="A198" s="204"/>
      <c r="B198" s="204"/>
      <c r="C198" s="204"/>
      <c r="D198" s="204"/>
      <c r="E198" s="204"/>
      <c r="F198" s="204"/>
      <c r="G198" s="204"/>
      <c r="H198" s="204"/>
      <c r="I198" s="204"/>
      <c r="J198" s="36"/>
    </row>
    <row r="199" spans="1:10" s="25" customFormat="1" ht="15" customHeight="1">
      <c r="A199" s="160" t="s">
        <v>249</v>
      </c>
      <c r="B199" s="158"/>
      <c r="C199" s="158"/>
      <c r="D199" s="158"/>
      <c r="E199" s="158"/>
      <c r="F199" s="158"/>
      <c r="G199" s="158"/>
      <c r="H199" s="158"/>
      <c r="I199" s="158"/>
      <c r="J199" s="36"/>
    </row>
    <row r="200" spans="1:10" s="25" customFormat="1" ht="15" customHeight="1">
      <c r="A200" s="158"/>
      <c r="B200" s="158"/>
      <c r="C200" s="158"/>
      <c r="D200" s="158"/>
      <c r="E200" s="158"/>
      <c r="F200" s="158"/>
      <c r="G200" s="158"/>
      <c r="H200" s="158"/>
      <c r="I200" s="158"/>
      <c r="J200" s="36"/>
    </row>
    <row r="201" spans="1:10" ht="15" customHeight="1">
      <c r="A201" s="204" t="s">
        <v>250</v>
      </c>
      <c r="B201" s="204"/>
      <c r="C201" s="204"/>
      <c r="D201" s="204"/>
      <c r="E201" s="204"/>
      <c r="F201" s="204"/>
      <c r="G201" s="204"/>
      <c r="H201" s="204"/>
      <c r="I201" s="204"/>
      <c r="J201" s="36"/>
    </row>
    <row r="202" spans="1:10" ht="15" customHeight="1">
      <c r="A202" s="204"/>
      <c r="B202" s="204"/>
      <c r="C202" s="204"/>
      <c r="D202" s="204"/>
      <c r="E202" s="204"/>
      <c r="F202" s="204"/>
      <c r="G202" s="204"/>
      <c r="H202" s="204"/>
      <c r="I202" s="204"/>
      <c r="J202" s="36"/>
    </row>
    <row r="203" spans="1:10" s="25" customFormat="1" ht="15" customHeight="1">
      <c r="A203" s="160" t="s">
        <v>251</v>
      </c>
      <c r="B203" s="158"/>
      <c r="C203" s="158"/>
      <c r="D203" s="158"/>
      <c r="E203" s="158"/>
      <c r="F203" s="158"/>
      <c r="G203" s="158"/>
      <c r="H203" s="158"/>
      <c r="I203" s="158"/>
      <c r="J203" s="36"/>
    </row>
    <row r="204" spans="1:10" s="25" customFormat="1" ht="15" customHeight="1">
      <c r="A204" s="158"/>
      <c r="B204" s="158"/>
      <c r="C204" s="158"/>
      <c r="D204" s="158"/>
      <c r="E204" s="158"/>
      <c r="F204" s="158"/>
      <c r="G204" s="158"/>
      <c r="H204" s="158"/>
      <c r="I204" s="158"/>
      <c r="J204" s="36"/>
    </row>
    <row r="205" spans="1:10" ht="15" customHeight="1">
      <c r="A205" s="204" t="s">
        <v>252</v>
      </c>
      <c r="B205" s="204"/>
      <c r="C205" s="204"/>
      <c r="D205" s="204"/>
      <c r="E205" s="204"/>
      <c r="F205" s="204"/>
      <c r="G205" s="204"/>
      <c r="H205" s="204"/>
      <c r="I205" s="204"/>
      <c r="J205" s="36"/>
    </row>
    <row r="206" spans="1:10" ht="15" customHeight="1">
      <c r="A206" s="204"/>
      <c r="B206" s="204"/>
      <c r="C206" s="204"/>
      <c r="D206" s="204"/>
      <c r="E206" s="204"/>
      <c r="F206" s="204"/>
      <c r="G206" s="204"/>
      <c r="H206" s="204"/>
      <c r="I206" s="204"/>
      <c r="J206" s="36"/>
    </row>
    <row r="207" spans="1:10" ht="15" customHeight="1">
      <c r="J207" s="151" t="s">
        <v>203</v>
      </c>
    </row>
    <row r="208" spans="1:10" ht="15" customHeight="1">
      <c r="J208" s="151" t="s">
        <v>226</v>
      </c>
    </row>
    <row r="209" spans="10:10" ht="15" customHeight="1">
      <c r="J209" s="36"/>
    </row>
    <row r="210" spans="10:10" s="25" customFormat="1" ht="15" customHeight="1">
      <c r="J210" s="36"/>
    </row>
    <row r="211" spans="10:10" s="25" customFormat="1" ht="15" customHeight="1">
      <c r="J211" s="21" t="s">
        <v>204</v>
      </c>
    </row>
    <row r="212" spans="10:10" ht="15" customHeight="1">
      <c r="J212" s="36"/>
    </row>
    <row r="213" spans="10:10" ht="15" customHeight="1">
      <c r="J213" s="25"/>
    </row>
    <row r="214" spans="10:10" ht="15" customHeight="1">
      <c r="J214" s="25"/>
    </row>
    <row r="215" spans="10:10" ht="15" customHeight="1">
      <c r="J215" s="25"/>
    </row>
    <row r="216" spans="10:10" ht="15" customHeight="1">
      <c r="J216" s="25"/>
    </row>
    <row r="217" spans="10:10" ht="15" customHeight="1">
      <c r="J217" s="25"/>
    </row>
    <row r="218" spans="10:10" ht="15" customHeight="1">
      <c r="J218" s="25"/>
    </row>
    <row r="219" spans="10:10" ht="15" customHeight="1">
      <c r="J219" s="25"/>
    </row>
    <row r="220" spans="10:10" ht="15" customHeight="1">
      <c r="J220" s="25"/>
    </row>
    <row r="221" spans="10:10" ht="15" customHeight="1">
      <c r="J221" s="25"/>
    </row>
    <row r="222" spans="10:10" ht="15" customHeight="1">
      <c r="J222" s="25"/>
    </row>
    <row r="223" spans="10:10" ht="15" customHeight="1">
      <c r="J223" s="25"/>
    </row>
    <row r="224" spans="10:10" ht="15" customHeight="1">
      <c r="J224" s="25"/>
    </row>
    <row r="225" spans="10:10" ht="15" customHeight="1">
      <c r="J225" s="25"/>
    </row>
    <row r="226" spans="10:10" ht="15" customHeight="1">
      <c r="J226" s="25"/>
    </row>
    <row r="227" spans="10:10" ht="15" customHeight="1">
      <c r="J227" s="25"/>
    </row>
    <row r="228" spans="10:10" ht="15" customHeight="1">
      <c r="J228" s="25"/>
    </row>
    <row r="229" spans="10:10" ht="15" customHeight="1">
      <c r="J229" s="25"/>
    </row>
    <row r="230" spans="10:10" ht="15" customHeight="1">
      <c r="J230" s="25"/>
    </row>
    <row r="231" spans="10:10" ht="15" customHeight="1">
      <c r="J231" s="25"/>
    </row>
    <row r="232" spans="10:10" ht="15" customHeight="1">
      <c r="J232" s="25"/>
    </row>
    <row r="233" spans="10:10" ht="15" customHeight="1">
      <c r="J233" s="25"/>
    </row>
    <row r="234" spans="10:10" ht="15" customHeight="1">
      <c r="J234" s="25"/>
    </row>
    <row r="235" spans="10:10" ht="15" customHeight="1">
      <c r="J235" s="25"/>
    </row>
    <row r="236" spans="10:10" ht="15" customHeight="1">
      <c r="J236" s="25"/>
    </row>
    <row r="237" spans="10:10" ht="15" customHeight="1">
      <c r="J237" s="25"/>
    </row>
  </sheetData>
  <mergeCells count="27">
    <mergeCell ref="A201:I202"/>
    <mergeCell ref="A205:I206"/>
    <mergeCell ref="A179:I183"/>
    <mergeCell ref="A141:I145"/>
    <mergeCell ref="A146:I151"/>
    <mergeCell ref="A152:I153"/>
    <mergeCell ref="A154:I159"/>
    <mergeCell ref="A194:I198"/>
    <mergeCell ref="A186:I188"/>
    <mergeCell ref="A189:I193"/>
    <mergeCell ref="A160:I162"/>
    <mergeCell ref="A163:I167"/>
    <mergeCell ref="A168:I171"/>
    <mergeCell ref="A172:I175"/>
    <mergeCell ref="A176:I178"/>
    <mergeCell ref="A1:F1"/>
    <mergeCell ref="A3:I26"/>
    <mergeCell ref="A29:I40"/>
    <mergeCell ref="A42:I59"/>
    <mergeCell ref="A60:I71"/>
    <mergeCell ref="A73:I105"/>
    <mergeCell ref="A107:I114"/>
    <mergeCell ref="A119:I123"/>
    <mergeCell ref="A127:I131"/>
    <mergeCell ref="A135:I140"/>
    <mergeCell ref="A132:I134"/>
    <mergeCell ref="A124:I126"/>
  </mergeCells>
  <hyperlinks>
    <hyperlink ref="J2" location="INDHOLDSFORTEGNELSE!J5" display="INDHOLDSF." xr:uid="{00000000-0004-0000-0100-000000000000}"/>
    <hyperlink ref="J1" location="INDHOLDSFORTEGNELSE!J5" display="Indholdsfortegnelse" xr:uid="{00000000-0004-0000-0100-000001000000}"/>
    <hyperlink ref="J208" location="INDHOLDSFORTEGNELSE!J5" display="INDHOLDSF." xr:uid="{00000000-0004-0000-0100-000002000000}"/>
    <hyperlink ref="J207" location="INDHOLDSFORTEGNELSE!J5" display="Indholdsfortegnelse" xr:uid="{00000000-0004-0000-0100-000003000000}"/>
    <hyperlink ref="J211" location="'OVERORDNET GUIDE'!J1" display="Gå til top" xr:uid="{00000000-0004-0000-0100-000004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35"/>
  <sheetViews>
    <sheetView zoomScaleNormal="100" workbookViewId="0">
      <selection activeCell="H20" sqref="H20"/>
    </sheetView>
  </sheetViews>
  <sheetFormatPr defaultColWidth="9.140625" defaultRowHeight="15"/>
  <cols>
    <col min="1" max="1" width="2.5703125" style="10" customWidth="1"/>
    <col min="2" max="2" width="60.42578125" style="10" customWidth="1"/>
    <col min="3" max="3" width="11.7109375" style="10" customWidth="1"/>
    <col min="4" max="4" width="7.28515625" style="10" customWidth="1"/>
    <col min="5" max="5" width="10.7109375" style="10" customWidth="1"/>
    <col min="6" max="6" width="13.85546875" style="10" customWidth="1"/>
    <col min="7" max="7" width="13.7109375" style="10" customWidth="1"/>
    <col min="8" max="8" width="14.42578125" style="27" customWidth="1"/>
    <col min="9" max="9" width="3.7109375" style="27" customWidth="1"/>
    <col min="10" max="10" width="11.28515625" style="170" customWidth="1"/>
    <col min="11" max="16384" width="9.140625" style="10"/>
  </cols>
  <sheetData>
    <row r="1" spans="1:10" ht="21">
      <c r="B1" s="209" t="s">
        <v>117</v>
      </c>
      <c r="C1" s="210"/>
      <c r="D1" s="210"/>
      <c r="E1" s="210"/>
      <c r="F1" s="210"/>
      <c r="G1" s="11"/>
      <c r="H1" s="11"/>
      <c r="I1" s="11"/>
      <c r="J1" s="165"/>
    </row>
    <row r="2" spans="1:10" ht="16.5" thickBot="1">
      <c r="B2" s="161"/>
      <c r="C2" s="162"/>
      <c r="D2" s="161"/>
      <c r="E2" s="161"/>
      <c r="F2" s="161"/>
      <c r="J2" s="166" t="s">
        <v>43</v>
      </c>
    </row>
    <row r="3" spans="1:10" ht="17.25" thickBot="1">
      <c r="A3" s="13"/>
      <c r="B3" s="211" t="s">
        <v>99</v>
      </c>
      <c r="C3" s="212"/>
      <c r="D3" s="212"/>
      <c r="E3" s="213"/>
      <c r="F3" s="161"/>
      <c r="J3" s="166" t="s">
        <v>44</v>
      </c>
    </row>
    <row r="4" spans="1:10" ht="15.75" thickBot="1">
      <c r="A4" s="15"/>
      <c r="C4" s="12"/>
      <c r="J4" s="165"/>
    </row>
    <row r="5" spans="1:10" ht="15" customHeight="1">
      <c r="A5" s="55"/>
      <c r="B5" s="56" t="s">
        <v>29</v>
      </c>
      <c r="C5" s="57"/>
      <c r="D5" s="58"/>
      <c r="E5" s="163" t="s">
        <v>0</v>
      </c>
      <c r="F5" s="59"/>
      <c r="G5" s="58"/>
      <c r="H5" s="58"/>
      <c r="J5" s="167" t="s">
        <v>225</v>
      </c>
    </row>
    <row r="6" spans="1:10" ht="15" customHeight="1">
      <c r="A6" s="55"/>
      <c r="B6" s="60" t="s">
        <v>30</v>
      </c>
      <c r="C6" s="57"/>
      <c r="D6" s="58"/>
      <c r="E6" s="61"/>
      <c r="F6" s="58"/>
      <c r="G6" s="58"/>
      <c r="H6" s="58"/>
      <c r="J6" s="165"/>
    </row>
    <row r="7" spans="1:10" s="27" customFormat="1" ht="15" customHeight="1">
      <c r="A7" s="55"/>
      <c r="B7" s="60" t="s">
        <v>31</v>
      </c>
      <c r="C7" s="57"/>
      <c r="D7" s="58"/>
      <c r="E7" s="61"/>
      <c r="F7" s="58"/>
      <c r="G7" s="58"/>
      <c r="H7" s="58"/>
      <c r="J7" s="165"/>
    </row>
    <row r="8" spans="1:10" s="27" customFormat="1" ht="15" customHeight="1">
      <c r="A8" s="55"/>
      <c r="B8" s="60" t="s">
        <v>121</v>
      </c>
      <c r="C8" s="57"/>
      <c r="D8" s="58"/>
      <c r="E8" s="61"/>
      <c r="F8" s="58"/>
      <c r="G8" s="58"/>
      <c r="H8" s="58"/>
      <c r="J8" s="165"/>
    </row>
    <row r="9" spans="1:10" ht="16.5" customHeight="1" thickBot="1">
      <c r="A9" s="55"/>
      <c r="B9" s="62" t="s">
        <v>129</v>
      </c>
      <c r="C9" s="57"/>
      <c r="D9" s="58"/>
      <c r="E9" s="164" t="s">
        <v>1</v>
      </c>
      <c r="F9" s="63"/>
      <c r="G9" s="58"/>
      <c r="H9" s="58"/>
      <c r="J9" s="165"/>
    </row>
    <row r="10" spans="1:10" ht="15.75" customHeight="1">
      <c r="A10" s="58"/>
      <c r="B10" s="58"/>
      <c r="C10" s="64"/>
      <c r="D10" s="58"/>
      <c r="E10" s="58"/>
      <c r="F10" s="58"/>
      <c r="G10" s="58"/>
      <c r="H10" s="58"/>
      <c r="J10" s="165"/>
    </row>
    <row r="11" spans="1:10">
      <c r="A11" s="65"/>
      <c r="B11" s="58"/>
      <c r="C11" s="57"/>
      <c r="D11" s="58"/>
      <c r="E11" s="58"/>
      <c r="F11" s="58"/>
      <c r="G11" s="58"/>
      <c r="H11" s="58"/>
      <c r="J11" s="165"/>
    </row>
    <row r="12" spans="1:10">
      <c r="A12" s="65"/>
      <c r="B12" s="58"/>
      <c r="C12" s="66"/>
      <c r="D12" s="58"/>
      <c r="E12" s="58"/>
      <c r="F12" s="58"/>
      <c r="G12" s="58"/>
      <c r="H12" s="58"/>
      <c r="J12" s="165"/>
    </row>
    <row r="13" spans="1:10" ht="21">
      <c r="A13" s="58"/>
      <c r="B13" s="171" t="s">
        <v>136</v>
      </c>
      <c r="C13" s="172"/>
      <c r="D13" s="173"/>
      <c r="E13" s="172"/>
      <c r="F13" s="163" t="s">
        <v>2</v>
      </c>
      <c r="G13" s="161"/>
      <c r="H13" s="161"/>
      <c r="J13" s="165"/>
    </row>
    <row r="14" spans="1:10">
      <c r="A14" s="65"/>
      <c r="B14" s="161"/>
      <c r="C14" s="172"/>
      <c r="D14" s="173"/>
      <c r="E14" s="173"/>
      <c r="F14" s="174"/>
      <c r="G14" s="175"/>
      <c r="H14" s="176" t="s">
        <v>134</v>
      </c>
      <c r="I14" s="24"/>
      <c r="J14" s="165"/>
    </row>
    <row r="15" spans="1:10" ht="15.75">
      <c r="A15" s="65"/>
      <c r="B15" s="177" t="s">
        <v>160</v>
      </c>
      <c r="C15" s="163" t="s">
        <v>34</v>
      </c>
      <c r="D15" s="173"/>
      <c r="E15" s="163" t="s">
        <v>107</v>
      </c>
      <c r="F15" s="163" t="s">
        <v>108</v>
      </c>
      <c r="G15" s="163" t="s">
        <v>109</v>
      </c>
      <c r="H15" s="163" t="s">
        <v>135</v>
      </c>
      <c r="I15" s="24"/>
      <c r="J15" s="166" t="s">
        <v>44</v>
      </c>
    </row>
    <row r="16" spans="1:10">
      <c r="A16" s="65"/>
      <c r="B16" s="161"/>
      <c r="C16" s="172"/>
      <c r="D16" s="173"/>
      <c r="E16" s="173"/>
      <c r="F16" s="178"/>
      <c r="G16" s="178"/>
      <c r="H16" s="115"/>
      <c r="I16" s="24"/>
      <c r="J16" s="165"/>
    </row>
    <row r="17" spans="1:10">
      <c r="A17" s="58"/>
      <c r="B17" s="179" t="s">
        <v>106</v>
      </c>
      <c r="C17" s="119"/>
      <c r="D17" s="170"/>
      <c r="E17" s="119"/>
      <c r="F17" s="180"/>
      <c r="G17" s="180"/>
      <c r="H17" s="180"/>
      <c r="I17" s="24"/>
      <c r="J17" s="165"/>
    </row>
    <row r="18" spans="1:10" s="27" customFormat="1">
      <c r="A18" s="58"/>
      <c r="B18" s="179" t="s">
        <v>125</v>
      </c>
      <c r="C18" s="119"/>
      <c r="D18" s="170"/>
      <c r="E18" s="119"/>
      <c r="F18" s="180"/>
      <c r="G18" s="180"/>
      <c r="H18" s="180"/>
      <c r="I18" s="24"/>
      <c r="J18" s="165"/>
    </row>
    <row r="19" spans="1:10">
      <c r="A19" s="58"/>
      <c r="B19" s="70" t="s">
        <v>175</v>
      </c>
      <c r="C19" s="67"/>
      <c r="D19" s="67"/>
      <c r="E19" s="67"/>
      <c r="F19" s="69"/>
      <c r="G19" s="201" t="s">
        <v>110</v>
      </c>
      <c r="H19" s="202" t="s">
        <v>290</v>
      </c>
      <c r="I19" s="34"/>
      <c r="J19" s="165"/>
    </row>
    <row r="20" spans="1:10">
      <c r="A20" s="58"/>
      <c r="B20" s="71" t="s">
        <v>96</v>
      </c>
      <c r="C20" s="72"/>
      <c r="D20" s="170" t="s">
        <v>50</v>
      </c>
      <c r="E20" s="73"/>
      <c r="F20" s="115">
        <f t="shared" ref="F20:F24" si="0">+C20*E20</f>
        <v>0</v>
      </c>
      <c r="G20" s="115"/>
      <c r="H20" s="139"/>
      <c r="I20" s="34"/>
      <c r="J20" s="165"/>
    </row>
    <row r="21" spans="1:10">
      <c r="A21" s="58"/>
      <c r="B21" s="71" t="s">
        <v>96</v>
      </c>
      <c r="C21" s="72"/>
      <c r="D21" s="170" t="s">
        <v>50</v>
      </c>
      <c r="E21" s="73"/>
      <c r="F21" s="115">
        <f t="shared" si="0"/>
        <v>0</v>
      </c>
      <c r="G21" s="115"/>
      <c r="H21" s="139"/>
      <c r="I21" s="34"/>
      <c r="J21" s="165"/>
    </row>
    <row r="22" spans="1:10">
      <c r="A22" s="58"/>
      <c r="B22" s="71" t="s">
        <v>96</v>
      </c>
      <c r="C22" s="72"/>
      <c r="D22" s="170" t="s">
        <v>50</v>
      </c>
      <c r="E22" s="73"/>
      <c r="F22" s="115">
        <f t="shared" si="0"/>
        <v>0</v>
      </c>
      <c r="G22" s="115"/>
      <c r="H22" s="139"/>
      <c r="I22" s="34"/>
      <c r="J22" s="165"/>
    </row>
    <row r="23" spans="1:10" s="17" customFormat="1">
      <c r="A23" s="75"/>
      <c r="B23" s="71" t="s">
        <v>96</v>
      </c>
      <c r="C23" s="72"/>
      <c r="D23" s="170" t="s">
        <v>50</v>
      </c>
      <c r="E23" s="73"/>
      <c r="F23" s="115">
        <f t="shared" si="0"/>
        <v>0</v>
      </c>
      <c r="G23" s="115"/>
      <c r="H23" s="139"/>
      <c r="I23" s="34"/>
      <c r="J23" s="165"/>
    </row>
    <row r="24" spans="1:10">
      <c r="A24" s="58"/>
      <c r="B24" s="71" t="s">
        <v>96</v>
      </c>
      <c r="C24" s="72"/>
      <c r="D24" s="170" t="s">
        <v>50</v>
      </c>
      <c r="E24" s="73"/>
      <c r="F24" s="115">
        <f t="shared" si="0"/>
        <v>0</v>
      </c>
      <c r="G24" s="115"/>
      <c r="H24" s="139"/>
      <c r="I24" s="34"/>
      <c r="J24" s="165"/>
    </row>
    <row r="25" spans="1:10">
      <c r="A25" s="58"/>
      <c r="B25" s="177" t="s">
        <v>137</v>
      </c>
      <c r="C25" s="80"/>
      <c r="D25" s="80"/>
      <c r="E25" s="81"/>
      <c r="F25" s="115"/>
      <c r="G25" s="74"/>
      <c r="H25" s="74"/>
      <c r="I25" s="38"/>
      <c r="J25" s="165"/>
    </row>
    <row r="26" spans="1:10">
      <c r="A26" s="58"/>
      <c r="B26" s="82" t="s">
        <v>176</v>
      </c>
      <c r="C26" s="83"/>
      <c r="D26" s="68"/>
      <c r="E26" s="83"/>
      <c r="F26" s="74"/>
      <c r="G26" s="201" t="s">
        <v>110</v>
      </c>
      <c r="H26" s="140"/>
      <c r="I26" s="38"/>
      <c r="J26" s="165"/>
    </row>
    <row r="27" spans="1:10">
      <c r="A27" s="58"/>
      <c r="B27" s="84" t="s">
        <v>119</v>
      </c>
      <c r="C27" s="67"/>
      <c r="D27" s="68"/>
      <c r="E27" s="67"/>
      <c r="F27" s="79">
        <v>0</v>
      </c>
      <c r="G27" s="115"/>
      <c r="H27" s="74"/>
      <c r="I27" s="38"/>
      <c r="J27" s="165"/>
    </row>
    <row r="28" spans="1:10">
      <c r="A28" s="58"/>
      <c r="B28" s="71" t="s">
        <v>96</v>
      </c>
      <c r="C28" s="85"/>
      <c r="D28" s="170" t="s">
        <v>50</v>
      </c>
      <c r="E28" s="86"/>
      <c r="F28" s="115">
        <f>+C28*E28</f>
        <v>0</v>
      </c>
      <c r="G28" s="115"/>
      <c r="H28" s="74"/>
      <c r="I28" s="38"/>
      <c r="J28" s="165"/>
    </row>
    <row r="29" spans="1:10" s="27" customFormat="1">
      <c r="A29" s="58"/>
      <c r="B29" s="177" t="s">
        <v>103</v>
      </c>
      <c r="C29" s="83"/>
      <c r="D29" s="58"/>
      <c r="E29" s="58"/>
      <c r="F29" s="126">
        <f>SUM(F19:F28)</f>
        <v>0</v>
      </c>
      <c r="G29" s="127">
        <f>SUM(G17:G28)</f>
        <v>0</v>
      </c>
      <c r="H29" s="138"/>
      <c r="I29" s="33"/>
      <c r="J29" s="165"/>
    </row>
    <row r="30" spans="1:10" s="27" customFormat="1">
      <c r="A30" s="58"/>
      <c r="B30" s="61"/>
      <c r="C30" s="87"/>
      <c r="D30" s="58"/>
      <c r="E30" s="58"/>
      <c r="F30" s="88"/>
      <c r="G30" s="111"/>
      <c r="H30" s="111"/>
      <c r="I30" s="33"/>
      <c r="J30" s="165"/>
    </row>
    <row r="31" spans="1:10" s="27" customFormat="1">
      <c r="A31" s="58"/>
      <c r="B31" s="177" t="s">
        <v>111</v>
      </c>
      <c r="C31" s="87"/>
      <c r="D31" s="58"/>
      <c r="E31" s="58"/>
      <c r="F31" s="116">
        <f>SUM(F29+G29)</f>
        <v>0</v>
      </c>
      <c r="G31" s="111"/>
      <c r="H31" s="111"/>
      <c r="I31" s="33"/>
      <c r="J31" s="165"/>
    </row>
    <row r="32" spans="1:10" s="27" customFormat="1">
      <c r="A32" s="58"/>
      <c r="B32" s="61"/>
      <c r="C32" s="87"/>
      <c r="D32" s="58"/>
      <c r="E32" s="58"/>
      <c r="F32" s="87"/>
      <c r="G32" s="112"/>
      <c r="H32" s="112"/>
      <c r="I32" s="33"/>
      <c r="J32" s="165"/>
    </row>
    <row r="33" spans="1:10">
      <c r="A33" s="58"/>
      <c r="B33" s="177" t="s">
        <v>138</v>
      </c>
      <c r="C33" s="58"/>
      <c r="D33" s="58"/>
      <c r="E33" s="58"/>
      <c r="F33" s="58"/>
      <c r="G33" s="112"/>
      <c r="H33" s="112"/>
      <c r="I33" s="33"/>
      <c r="J33" s="165"/>
    </row>
    <row r="34" spans="1:10">
      <c r="A34" s="58"/>
      <c r="B34" s="58"/>
      <c r="D34" s="58"/>
      <c r="E34" s="182" t="s">
        <v>34</v>
      </c>
      <c r="F34" s="58"/>
      <c r="G34" s="112"/>
      <c r="H34" s="112"/>
      <c r="I34" s="33"/>
      <c r="J34" s="165"/>
    </row>
    <row r="35" spans="1:10" ht="15.75">
      <c r="A35" s="58"/>
      <c r="B35" s="177" t="s">
        <v>114</v>
      </c>
      <c r="D35" s="58"/>
      <c r="E35" s="182" t="s">
        <v>100</v>
      </c>
      <c r="F35" s="58"/>
      <c r="G35" s="112"/>
      <c r="H35" s="112"/>
      <c r="I35" s="33"/>
      <c r="J35" s="166" t="s">
        <v>44</v>
      </c>
    </row>
    <row r="36" spans="1:10">
      <c r="A36" s="58"/>
      <c r="B36" s="161" t="s">
        <v>130</v>
      </c>
      <c r="D36" s="68"/>
      <c r="E36" s="90">
        <v>0</v>
      </c>
      <c r="F36" s="91"/>
      <c r="G36" s="112"/>
      <c r="H36" s="112"/>
      <c r="I36" s="33"/>
      <c r="J36" s="165"/>
    </row>
    <row r="37" spans="1:10">
      <c r="A37" s="58"/>
      <c r="B37" s="181" t="s">
        <v>120</v>
      </c>
      <c r="D37" s="68"/>
      <c r="E37" s="90">
        <v>0</v>
      </c>
      <c r="F37" s="91"/>
      <c r="G37" s="112"/>
      <c r="H37" s="112"/>
      <c r="I37" s="33"/>
      <c r="J37" s="165"/>
    </row>
    <row r="38" spans="1:10">
      <c r="A38" s="58"/>
      <c r="B38" s="161" t="s">
        <v>78</v>
      </c>
      <c r="D38" s="68"/>
      <c r="E38" s="90">
        <v>0</v>
      </c>
      <c r="F38" s="91"/>
      <c r="G38" s="112"/>
      <c r="H38" s="112"/>
      <c r="I38" s="33"/>
      <c r="J38" s="165"/>
    </row>
    <row r="39" spans="1:10">
      <c r="A39" s="58"/>
      <c r="B39" s="161" t="s">
        <v>102</v>
      </c>
      <c r="D39" s="68"/>
      <c r="E39" s="90">
        <v>0</v>
      </c>
      <c r="F39" s="91"/>
      <c r="G39" s="112"/>
      <c r="H39" s="112"/>
      <c r="I39" s="33"/>
      <c r="J39" s="165"/>
    </row>
    <row r="40" spans="1:10" ht="15.75" thickBot="1">
      <c r="A40" s="58"/>
      <c r="B40" s="177" t="s">
        <v>115</v>
      </c>
      <c r="D40" s="58"/>
      <c r="E40" s="118">
        <f>SUM(E36:E39)</f>
        <v>0</v>
      </c>
      <c r="F40" s="117">
        <f>SUM(F36:F39)</f>
        <v>0</v>
      </c>
      <c r="G40" s="112"/>
      <c r="H40" s="112"/>
      <c r="I40" s="33"/>
      <c r="J40" s="165"/>
    </row>
    <row r="41" spans="1:10">
      <c r="A41" s="58"/>
      <c r="B41" s="58"/>
      <c r="C41" s="58"/>
      <c r="D41" s="58"/>
      <c r="E41" s="92"/>
      <c r="F41" s="92"/>
      <c r="G41" s="112"/>
      <c r="H41" s="112"/>
      <c r="I41" s="33"/>
      <c r="J41" s="165"/>
    </row>
    <row r="42" spans="1:10" ht="15.75">
      <c r="A42" s="58"/>
      <c r="B42" s="177" t="s">
        <v>64</v>
      </c>
      <c r="C42" s="58"/>
      <c r="D42" s="58"/>
      <c r="E42" s="92"/>
      <c r="F42" s="67"/>
      <c r="G42" s="112"/>
      <c r="H42" s="112"/>
      <c r="I42" s="33"/>
      <c r="J42" s="166" t="s">
        <v>44</v>
      </c>
    </row>
    <row r="43" spans="1:10">
      <c r="A43" s="58"/>
      <c r="B43" s="161" t="s">
        <v>33</v>
      </c>
      <c r="C43" s="58"/>
      <c r="D43" s="58"/>
      <c r="E43" s="92"/>
      <c r="F43" s="93"/>
      <c r="G43" s="112"/>
      <c r="H43" s="112"/>
      <c r="I43" s="33"/>
      <c r="J43" s="165"/>
    </row>
    <row r="44" spans="1:10">
      <c r="A44" s="58"/>
      <c r="B44" s="161" t="s">
        <v>131</v>
      </c>
      <c r="C44" s="58"/>
      <c r="D44" s="58"/>
      <c r="E44" s="92"/>
      <c r="F44" s="93"/>
      <c r="G44" s="112"/>
      <c r="H44" s="112"/>
      <c r="I44" s="33"/>
      <c r="J44" s="165"/>
    </row>
    <row r="45" spans="1:10" ht="15.75">
      <c r="A45" s="58"/>
      <c r="B45" s="161" t="s">
        <v>94</v>
      </c>
      <c r="C45" s="58"/>
      <c r="D45" s="58"/>
      <c r="E45" s="92"/>
      <c r="F45" s="93"/>
      <c r="G45" s="112"/>
      <c r="H45" s="112"/>
      <c r="I45" s="33"/>
      <c r="J45" s="168"/>
    </row>
    <row r="46" spans="1:10">
      <c r="A46" s="58"/>
      <c r="B46" s="161" t="s">
        <v>158</v>
      </c>
      <c r="C46" s="57"/>
      <c r="D46" s="58"/>
      <c r="E46" s="92"/>
      <c r="F46" s="93"/>
      <c r="G46" s="112"/>
      <c r="H46" s="112"/>
      <c r="I46" s="33"/>
      <c r="J46" s="165"/>
    </row>
    <row r="47" spans="1:10">
      <c r="A47" s="58"/>
      <c r="B47" s="177" t="s">
        <v>65</v>
      </c>
      <c r="C47" s="58"/>
      <c r="D47" s="58"/>
      <c r="E47" s="92"/>
      <c r="F47" s="117">
        <f>SUM(F43:F46)</f>
        <v>0</v>
      </c>
      <c r="G47" s="112"/>
      <c r="H47" s="112"/>
      <c r="I47" s="33"/>
      <c r="J47" s="165"/>
    </row>
    <row r="48" spans="1:10">
      <c r="A48" s="58"/>
      <c r="B48" s="58"/>
      <c r="C48" s="58"/>
      <c r="D48" s="58"/>
      <c r="E48" s="92"/>
      <c r="F48" s="92"/>
      <c r="G48" s="112"/>
      <c r="H48" s="112"/>
      <c r="I48" s="33"/>
      <c r="J48" s="165"/>
    </row>
    <row r="49" spans="1:11" ht="15.75">
      <c r="A49" s="58"/>
      <c r="B49" s="177" t="s">
        <v>54</v>
      </c>
      <c r="C49" s="58"/>
      <c r="D49" s="58"/>
      <c r="E49" s="92"/>
      <c r="F49" s="92"/>
      <c r="G49" s="112"/>
      <c r="H49" s="112"/>
      <c r="I49" s="33"/>
      <c r="J49" s="166" t="s">
        <v>44</v>
      </c>
    </row>
    <row r="50" spans="1:11">
      <c r="A50" s="58"/>
      <c r="B50" s="161" t="s">
        <v>56</v>
      </c>
      <c r="C50" s="58"/>
      <c r="D50" s="58"/>
      <c r="E50" s="92"/>
      <c r="F50" s="93"/>
      <c r="G50" s="112"/>
      <c r="H50" s="112"/>
      <c r="I50" s="33"/>
      <c r="J50" s="165"/>
    </row>
    <row r="51" spans="1:11">
      <c r="A51" s="58"/>
      <c r="B51" s="183" t="s">
        <v>159</v>
      </c>
      <c r="C51" s="58"/>
      <c r="D51" s="58"/>
      <c r="E51" s="92"/>
      <c r="F51" s="95"/>
      <c r="G51" s="112"/>
      <c r="H51" s="112"/>
      <c r="I51" s="33"/>
      <c r="J51" s="165"/>
    </row>
    <row r="52" spans="1:11">
      <c r="A52" s="58"/>
      <c r="B52" s="183" t="s">
        <v>97</v>
      </c>
      <c r="C52" s="58"/>
      <c r="D52" s="58"/>
      <c r="E52" s="92"/>
      <c r="F52" s="95"/>
      <c r="G52" s="112"/>
      <c r="H52" s="112"/>
      <c r="I52" s="33"/>
      <c r="J52" s="165"/>
    </row>
    <row r="53" spans="1:11">
      <c r="A53" s="58"/>
      <c r="B53" s="177" t="s">
        <v>55</v>
      </c>
      <c r="C53" s="58"/>
      <c r="D53" s="58"/>
      <c r="E53" s="92"/>
      <c r="F53" s="117">
        <f>SUM(F50:F52)</f>
        <v>0</v>
      </c>
      <c r="G53" s="112"/>
      <c r="H53" s="112"/>
      <c r="I53" s="33"/>
      <c r="J53" s="165"/>
    </row>
    <row r="54" spans="1:11">
      <c r="A54" s="58"/>
      <c r="B54" s="58"/>
      <c r="C54" s="58"/>
      <c r="D54" s="58"/>
      <c r="E54" s="92"/>
      <c r="F54" s="92"/>
      <c r="G54" s="112"/>
      <c r="H54" s="112"/>
      <c r="I54" s="33"/>
      <c r="J54" s="165"/>
    </row>
    <row r="55" spans="1:11" ht="15.75">
      <c r="A55" s="58"/>
      <c r="B55" s="177" t="s">
        <v>75</v>
      </c>
      <c r="C55" s="58"/>
      <c r="D55" s="58"/>
      <c r="E55" s="92"/>
      <c r="F55" s="92"/>
      <c r="G55" s="112"/>
      <c r="H55" s="112"/>
      <c r="I55" s="33"/>
      <c r="J55" s="166" t="s">
        <v>44</v>
      </c>
    </row>
    <row r="56" spans="1:11">
      <c r="A56" s="58"/>
      <c r="B56" s="161" t="s">
        <v>143</v>
      </c>
      <c r="C56" s="58"/>
      <c r="D56" s="58"/>
      <c r="E56" s="92"/>
      <c r="F56" s="93"/>
      <c r="G56" s="112"/>
      <c r="H56" s="112"/>
      <c r="I56" s="33"/>
      <c r="J56" s="165"/>
    </row>
    <row r="57" spans="1:11">
      <c r="A57" s="58"/>
      <c r="B57" s="177" t="s">
        <v>76</v>
      </c>
      <c r="C57" s="58"/>
      <c r="D57" s="58"/>
      <c r="E57" s="92"/>
      <c r="F57" s="117">
        <f>SUM(F56:F56)</f>
        <v>0</v>
      </c>
      <c r="G57" s="112"/>
      <c r="H57" s="112"/>
      <c r="I57" s="33"/>
      <c r="J57" s="165"/>
    </row>
    <row r="58" spans="1:11">
      <c r="A58" s="58"/>
      <c r="B58" s="61"/>
      <c r="C58" s="58"/>
      <c r="D58" s="58"/>
      <c r="E58" s="92"/>
      <c r="F58" s="97"/>
      <c r="G58" s="112"/>
      <c r="H58" s="112"/>
      <c r="I58" s="33"/>
      <c r="J58" s="165"/>
    </row>
    <row r="59" spans="1:11" ht="15.75">
      <c r="A59" s="58"/>
      <c r="B59" s="177" t="s">
        <v>58</v>
      </c>
      <c r="C59" s="58"/>
      <c r="D59" s="58"/>
      <c r="E59" s="58"/>
      <c r="F59" s="58"/>
      <c r="G59" s="112"/>
      <c r="H59" s="112"/>
      <c r="I59" s="33"/>
      <c r="J59" s="166" t="s">
        <v>44</v>
      </c>
      <c r="K59" s="27"/>
    </row>
    <row r="60" spans="1:11" s="27" customFormat="1">
      <c r="A60" s="58"/>
      <c r="B60" s="98" t="s">
        <v>88</v>
      </c>
      <c r="C60" s="58"/>
      <c r="D60" s="58"/>
      <c r="E60" s="58"/>
      <c r="F60" s="58"/>
      <c r="G60" s="112"/>
      <c r="H60" s="112"/>
      <c r="I60" s="33"/>
      <c r="J60" s="165"/>
    </row>
    <row r="61" spans="1:11">
      <c r="A61" s="58"/>
      <c r="B61" s="181" t="s">
        <v>144</v>
      </c>
      <c r="C61" s="93"/>
      <c r="D61" s="170" t="s">
        <v>10</v>
      </c>
      <c r="E61" s="125" t="str">
        <f>IF(F61&gt;0,F61/C61,"")</f>
        <v/>
      </c>
      <c r="F61" s="91">
        <v>0</v>
      </c>
      <c r="G61" s="112"/>
      <c r="H61" s="112"/>
      <c r="I61" s="33"/>
      <c r="J61" s="165"/>
    </row>
    <row r="62" spans="1:11">
      <c r="A62" s="58"/>
      <c r="B62" s="181" t="s">
        <v>145</v>
      </c>
      <c r="C62" s="67"/>
      <c r="D62" s="68"/>
      <c r="E62" s="67"/>
      <c r="F62" s="91"/>
      <c r="G62" s="112"/>
      <c r="H62" s="112"/>
      <c r="I62" s="33"/>
      <c r="J62" s="165"/>
    </row>
    <row r="63" spans="1:11">
      <c r="A63" s="58"/>
      <c r="B63" s="181" t="s">
        <v>147</v>
      </c>
      <c r="C63" s="58"/>
      <c r="D63" s="58"/>
      <c r="E63" s="58"/>
      <c r="F63" s="93"/>
      <c r="G63" s="112"/>
      <c r="H63" s="112"/>
      <c r="I63" s="33"/>
      <c r="J63" s="165"/>
    </row>
    <row r="64" spans="1:11">
      <c r="A64" s="58"/>
      <c r="B64" s="181" t="s">
        <v>148</v>
      </c>
      <c r="C64" s="58"/>
      <c r="D64" s="58"/>
      <c r="E64" s="58"/>
      <c r="F64" s="93"/>
      <c r="G64" s="112"/>
      <c r="H64" s="112"/>
      <c r="I64" s="33"/>
      <c r="J64" s="165"/>
    </row>
    <row r="65" spans="1:10">
      <c r="A65" s="58"/>
      <c r="B65" s="181" t="s">
        <v>122</v>
      </c>
      <c r="C65" s="58"/>
      <c r="D65" s="58"/>
      <c r="E65" s="58"/>
      <c r="F65" s="93"/>
      <c r="G65" s="112"/>
      <c r="H65" s="112"/>
      <c r="I65" s="33"/>
      <c r="J65" s="165"/>
    </row>
    <row r="66" spans="1:10">
      <c r="A66" s="58"/>
      <c r="B66" s="84" t="s">
        <v>32</v>
      </c>
      <c r="C66" s="58"/>
      <c r="D66" s="58"/>
      <c r="E66" s="58"/>
      <c r="F66" s="96"/>
      <c r="G66" s="112"/>
      <c r="H66" s="112"/>
      <c r="I66" s="33"/>
      <c r="J66" s="165"/>
    </row>
    <row r="67" spans="1:10">
      <c r="A67" s="58"/>
      <c r="B67" s="177" t="s">
        <v>59</v>
      </c>
      <c r="C67" s="58"/>
      <c r="D67" s="58"/>
      <c r="E67" s="58"/>
      <c r="F67" s="117">
        <f>SUM(F61:F66)</f>
        <v>0</v>
      </c>
      <c r="G67" s="112"/>
      <c r="H67" s="112"/>
      <c r="I67" s="33"/>
      <c r="J67" s="165"/>
    </row>
    <row r="68" spans="1:10">
      <c r="A68" s="58"/>
      <c r="B68" s="58"/>
      <c r="C68" s="58"/>
      <c r="D68" s="58"/>
      <c r="E68" s="58"/>
      <c r="F68" s="92"/>
      <c r="G68" s="112"/>
      <c r="H68" s="112"/>
      <c r="I68" s="33"/>
      <c r="J68" s="165"/>
    </row>
    <row r="69" spans="1:10" ht="15.75">
      <c r="A69" s="58"/>
      <c r="B69" s="177" t="s">
        <v>63</v>
      </c>
      <c r="C69" s="58"/>
      <c r="D69" s="58"/>
      <c r="E69" s="58"/>
      <c r="F69" s="92"/>
      <c r="G69" s="112"/>
      <c r="H69" s="112"/>
      <c r="I69" s="33"/>
      <c r="J69" s="166" t="s">
        <v>44</v>
      </c>
    </row>
    <row r="70" spans="1:10">
      <c r="A70" s="58"/>
      <c r="B70" s="161" t="s">
        <v>42</v>
      </c>
      <c r="C70" s="58"/>
      <c r="D70" s="58"/>
      <c r="E70" s="58"/>
      <c r="F70" s="91"/>
      <c r="G70" s="112"/>
      <c r="H70" s="112"/>
      <c r="I70" s="33"/>
      <c r="J70" s="165"/>
    </row>
    <row r="71" spans="1:10">
      <c r="A71" s="58"/>
      <c r="B71" s="161" t="s">
        <v>123</v>
      </c>
      <c r="C71" s="58"/>
      <c r="D71" s="58"/>
      <c r="E71" s="58"/>
      <c r="F71" s="91"/>
      <c r="G71" s="112"/>
      <c r="H71" s="112"/>
      <c r="I71" s="33"/>
      <c r="J71" s="165"/>
    </row>
    <row r="72" spans="1:10">
      <c r="A72" s="58"/>
      <c r="B72" s="177" t="s">
        <v>77</v>
      </c>
      <c r="C72" s="58"/>
      <c r="D72" s="58"/>
      <c r="E72" s="58"/>
      <c r="F72" s="117">
        <f>SUM(F70:F71)</f>
        <v>0</v>
      </c>
      <c r="G72" s="113"/>
      <c r="H72" s="113"/>
      <c r="I72" s="19"/>
      <c r="J72" s="165"/>
    </row>
    <row r="73" spans="1:10">
      <c r="A73" s="58"/>
      <c r="B73" s="58"/>
      <c r="C73" s="58"/>
      <c r="D73" s="58"/>
      <c r="E73" s="58"/>
      <c r="F73" s="99"/>
      <c r="G73" s="113"/>
      <c r="H73" s="113"/>
      <c r="I73" s="19"/>
      <c r="J73" s="165"/>
    </row>
    <row r="74" spans="1:10" ht="15.75">
      <c r="A74" s="58"/>
      <c r="B74" s="177" t="s">
        <v>37</v>
      </c>
      <c r="C74" s="58"/>
      <c r="D74" s="58"/>
      <c r="E74" s="58"/>
      <c r="F74" s="97"/>
      <c r="G74" s="112"/>
      <c r="H74" s="112"/>
      <c r="I74" s="33"/>
      <c r="J74" s="166" t="s">
        <v>44</v>
      </c>
    </row>
    <row r="75" spans="1:10">
      <c r="A75" s="58"/>
      <c r="B75" s="161" t="s">
        <v>38</v>
      </c>
      <c r="C75" s="58"/>
      <c r="D75" s="58"/>
      <c r="E75" s="58"/>
      <c r="F75" s="100"/>
      <c r="G75" s="112"/>
      <c r="H75" s="112"/>
      <c r="I75" s="33"/>
      <c r="J75" s="165"/>
    </row>
    <row r="76" spans="1:10">
      <c r="A76" s="58"/>
      <c r="B76" s="177" t="s">
        <v>39</v>
      </c>
      <c r="C76" s="58"/>
      <c r="D76" s="58"/>
      <c r="E76" s="58"/>
      <c r="F76" s="117">
        <f>SUM(F75:F75)</f>
        <v>0</v>
      </c>
      <c r="G76" s="112"/>
      <c r="H76" s="112"/>
      <c r="I76" s="33"/>
      <c r="J76" s="165"/>
    </row>
    <row r="77" spans="1:10" s="27" customFormat="1">
      <c r="A77" s="58"/>
      <c r="B77" s="61"/>
      <c r="C77" s="184" t="s">
        <v>89</v>
      </c>
      <c r="D77" s="184" t="s">
        <v>89</v>
      </c>
      <c r="E77" s="58"/>
      <c r="F77" s="87"/>
      <c r="G77" s="112"/>
      <c r="H77" s="112"/>
      <c r="I77" s="33"/>
      <c r="J77" s="165"/>
    </row>
    <row r="78" spans="1:10">
      <c r="A78" s="58"/>
      <c r="B78" s="58"/>
      <c r="C78" s="184" t="s">
        <v>91</v>
      </c>
      <c r="D78" s="184" t="s">
        <v>90</v>
      </c>
      <c r="E78" s="58"/>
      <c r="F78" s="92"/>
      <c r="G78" s="114"/>
      <c r="H78" s="114"/>
      <c r="I78" s="33"/>
      <c r="J78" s="165"/>
    </row>
    <row r="79" spans="1:10" ht="15.75">
      <c r="A79" s="58"/>
      <c r="B79" s="177" t="s">
        <v>40</v>
      </c>
      <c r="C79" s="184" t="s">
        <v>92</v>
      </c>
      <c r="D79" s="184" t="s">
        <v>98</v>
      </c>
      <c r="E79" s="58"/>
      <c r="F79" s="92"/>
      <c r="G79" s="114"/>
      <c r="H79" s="114"/>
      <c r="I79" s="33"/>
      <c r="J79" s="166" t="s">
        <v>44</v>
      </c>
    </row>
    <row r="80" spans="1:10">
      <c r="A80" s="58"/>
      <c r="B80" s="161" t="s">
        <v>61</v>
      </c>
      <c r="C80" s="91"/>
      <c r="D80" s="149"/>
      <c r="E80" s="58"/>
      <c r="F80" s="119">
        <f>SUM(C80*D80%)</f>
        <v>0</v>
      </c>
      <c r="G80" s="112"/>
      <c r="H80" s="112"/>
      <c r="I80" s="33"/>
      <c r="J80" s="165"/>
    </row>
    <row r="81" spans="1:11" s="27" customFormat="1">
      <c r="A81" s="58"/>
      <c r="B81" s="161" t="s">
        <v>62</v>
      </c>
      <c r="C81" s="91"/>
      <c r="D81" s="149"/>
      <c r="E81" s="58"/>
      <c r="F81" s="119">
        <f>SUM(C81*D81%)</f>
        <v>0</v>
      </c>
      <c r="G81" s="112"/>
      <c r="H81" s="112"/>
      <c r="I81" s="33"/>
      <c r="J81" s="165"/>
    </row>
    <row r="82" spans="1:11">
      <c r="A82" s="58"/>
      <c r="B82" s="161" t="s">
        <v>124</v>
      </c>
      <c r="C82" s="91"/>
      <c r="D82" s="149"/>
      <c r="E82" s="58"/>
      <c r="F82" s="119">
        <f>SUM(C82*D82%)</f>
        <v>0</v>
      </c>
      <c r="G82" s="112"/>
      <c r="H82" s="112"/>
      <c r="I82" s="33"/>
      <c r="J82" s="165"/>
    </row>
    <row r="83" spans="1:11">
      <c r="A83" s="58"/>
      <c r="B83" s="177" t="s">
        <v>41</v>
      </c>
      <c r="C83" s="58"/>
      <c r="D83" s="58"/>
      <c r="E83" s="58"/>
      <c r="F83" s="117">
        <f>SUM(F80:F82)</f>
        <v>0</v>
      </c>
      <c r="G83" s="112"/>
      <c r="H83" s="112"/>
      <c r="I83" s="33"/>
      <c r="J83" s="165"/>
    </row>
    <row r="84" spans="1:11">
      <c r="A84" s="58"/>
      <c r="B84" s="61"/>
      <c r="C84" s="58"/>
      <c r="D84" s="58"/>
      <c r="E84" s="58"/>
      <c r="F84" s="97"/>
      <c r="G84" s="112"/>
      <c r="H84" s="112"/>
      <c r="I84" s="33"/>
      <c r="J84" s="165"/>
    </row>
    <row r="85" spans="1:11">
      <c r="A85" s="58"/>
      <c r="B85" s="177" t="s">
        <v>157</v>
      </c>
      <c r="C85" s="58"/>
      <c r="D85" s="58"/>
      <c r="E85" s="58"/>
      <c r="F85" s="120">
        <f>SUM(F40+F47+F53+F57+F67+F72-F76+F83)</f>
        <v>0</v>
      </c>
      <c r="G85" s="112"/>
      <c r="H85" s="112"/>
      <c r="I85" s="33"/>
      <c r="J85" s="165"/>
    </row>
    <row r="86" spans="1:11">
      <c r="A86" s="58"/>
      <c r="B86" s="58"/>
      <c r="C86" s="58"/>
      <c r="D86" s="58"/>
      <c r="E86" s="58"/>
      <c r="F86" s="92"/>
      <c r="G86" s="112"/>
      <c r="H86" s="112"/>
      <c r="I86" s="33"/>
      <c r="J86" s="165"/>
    </row>
    <row r="87" spans="1:11" ht="18.75" thickBot="1">
      <c r="A87" s="58"/>
      <c r="B87" s="187" t="s">
        <v>156</v>
      </c>
      <c r="C87" s="58"/>
      <c r="D87" s="58"/>
      <c r="E87" s="58"/>
      <c r="F87" s="121">
        <f>+F31-F85</f>
        <v>0</v>
      </c>
      <c r="G87" s="112"/>
      <c r="H87" s="112"/>
      <c r="I87" s="33"/>
      <c r="J87" s="165"/>
      <c r="K87" s="16"/>
    </row>
    <row r="88" spans="1:11" s="27" customFormat="1" ht="15.75" thickTop="1">
      <c r="A88" s="58"/>
      <c r="B88" s="61"/>
      <c r="C88" s="58"/>
      <c r="D88" s="58"/>
      <c r="E88" s="58"/>
      <c r="F88" s="87"/>
      <c r="G88" s="112"/>
      <c r="H88" s="112"/>
      <c r="I88" s="33"/>
      <c r="J88" s="165"/>
      <c r="K88" s="30"/>
    </row>
    <row r="89" spans="1:11" s="27" customFormat="1" ht="21">
      <c r="A89" s="58"/>
      <c r="B89" s="186" t="s">
        <v>66</v>
      </c>
      <c r="C89" s="58"/>
      <c r="D89" s="58"/>
      <c r="E89" s="102"/>
      <c r="F89" s="185" t="s">
        <v>17</v>
      </c>
      <c r="G89" s="112"/>
      <c r="H89" s="112"/>
      <c r="I89" s="33"/>
      <c r="J89" s="166" t="s">
        <v>44</v>
      </c>
      <c r="K89" s="30"/>
    </row>
    <row r="90" spans="1:11" s="27" customFormat="1">
      <c r="A90" s="58"/>
      <c r="B90" s="61"/>
      <c r="C90" s="58"/>
      <c r="D90" s="58"/>
      <c r="E90" s="75"/>
      <c r="F90" s="87"/>
      <c r="G90" s="112"/>
      <c r="H90" s="112"/>
      <c r="I90" s="33"/>
      <c r="J90" s="165"/>
      <c r="K90" s="30"/>
    </row>
    <row r="91" spans="1:11" s="27" customFormat="1">
      <c r="A91" s="58"/>
      <c r="B91" s="177" t="s">
        <v>67</v>
      </c>
      <c r="C91" s="58"/>
      <c r="D91" s="58"/>
      <c r="E91" s="103"/>
      <c r="F91" s="104"/>
      <c r="G91" s="112"/>
      <c r="H91" s="112"/>
      <c r="I91" s="33"/>
      <c r="J91" s="165"/>
      <c r="K91" s="30"/>
    </row>
    <row r="92" spans="1:11" s="27" customFormat="1">
      <c r="A92" s="58"/>
      <c r="B92" s="177" t="s">
        <v>68</v>
      </c>
      <c r="C92" s="58"/>
      <c r="D92" s="58"/>
      <c r="E92" s="103"/>
      <c r="F92" s="104"/>
      <c r="G92" s="112"/>
      <c r="H92" s="112"/>
      <c r="I92" s="33"/>
      <c r="J92" s="165"/>
      <c r="K92" s="30"/>
    </row>
    <row r="93" spans="1:11" s="27" customFormat="1">
      <c r="A93" s="58"/>
      <c r="B93" s="61"/>
      <c r="C93" s="58"/>
      <c r="D93" s="58"/>
      <c r="E93" s="58"/>
      <c r="F93" s="87"/>
      <c r="G93" s="112"/>
      <c r="H93" s="112"/>
      <c r="I93" s="33"/>
      <c r="J93" s="165"/>
      <c r="K93" s="30"/>
    </row>
    <row r="94" spans="1:11" s="27" customFormat="1">
      <c r="A94" s="58"/>
      <c r="B94" s="61"/>
      <c r="C94" s="58"/>
      <c r="D94" s="58"/>
      <c r="E94" s="58"/>
      <c r="F94" s="87"/>
      <c r="G94" s="112"/>
      <c r="H94" s="112"/>
      <c r="I94" s="33"/>
      <c r="J94" s="165"/>
      <c r="K94" s="30"/>
    </row>
    <row r="95" spans="1:11" s="27" customFormat="1" ht="21">
      <c r="A95" s="58"/>
      <c r="B95" s="171" t="s">
        <v>116</v>
      </c>
      <c r="C95" s="58"/>
      <c r="D95" s="58"/>
      <c r="E95" s="58"/>
      <c r="F95" s="87"/>
      <c r="G95" s="112"/>
      <c r="H95" s="112"/>
      <c r="I95" s="33"/>
      <c r="J95" s="165"/>
      <c r="K95" s="30"/>
    </row>
    <row r="96" spans="1:11" s="27" customFormat="1" ht="14.45" customHeight="1">
      <c r="A96" s="58"/>
      <c r="B96" s="214" t="s">
        <v>127</v>
      </c>
      <c r="C96" s="214"/>
      <c r="D96" s="214"/>
      <c r="E96" s="214"/>
      <c r="F96" s="214"/>
      <c r="G96" s="112"/>
      <c r="H96" s="112"/>
      <c r="I96" s="33"/>
      <c r="J96" s="165"/>
      <c r="K96" s="30"/>
    </row>
    <row r="97" spans="1:11" s="27" customFormat="1">
      <c r="A97" s="58"/>
      <c r="B97" s="214"/>
      <c r="C97" s="214"/>
      <c r="D97" s="214"/>
      <c r="E97" s="214"/>
      <c r="F97" s="214"/>
      <c r="G97" s="112"/>
      <c r="H97" s="112"/>
      <c r="I97" s="33"/>
      <c r="J97" s="165"/>
      <c r="K97" s="30"/>
    </row>
    <row r="98" spans="1:11" s="27" customFormat="1">
      <c r="A98" s="58"/>
      <c r="B98" s="214"/>
      <c r="C98" s="214"/>
      <c r="D98" s="214"/>
      <c r="E98" s="214"/>
      <c r="F98" s="214"/>
      <c r="G98" s="112"/>
      <c r="H98" s="112"/>
      <c r="I98" s="33"/>
      <c r="J98" s="165"/>
      <c r="K98" s="30"/>
    </row>
    <row r="99" spans="1:11" s="27" customFormat="1">
      <c r="A99" s="58"/>
      <c r="B99" s="214"/>
      <c r="C99" s="214"/>
      <c r="D99" s="214"/>
      <c r="E99" s="214"/>
      <c r="F99" s="214"/>
      <c r="G99" s="112"/>
      <c r="H99" s="112"/>
      <c r="I99" s="33"/>
      <c r="J99" s="165"/>
      <c r="K99" s="30"/>
    </row>
    <row r="100" spans="1:11" s="27" customFormat="1">
      <c r="A100" s="58"/>
      <c r="B100" s="214"/>
      <c r="C100" s="214"/>
      <c r="D100" s="214"/>
      <c r="E100" s="214"/>
      <c r="F100" s="214"/>
      <c r="G100" s="112"/>
      <c r="H100" s="112"/>
      <c r="I100" s="33"/>
      <c r="J100" s="165"/>
      <c r="K100" s="30"/>
    </row>
    <row r="101" spans="1:11" s="27" customFormat="1">
      <c r="A101" s="58"/>
      <c r="B101" s="214"/>
      <c r="C101" s="214"/>
      <c r="D101" s="214"/>
      <c r="E101" s="214"/>
      <c r="F101" s="214"/>
      <c r="G101" s="112"/>
      <c r="H101" s="112"/>
      <c r="I101" s="33"/>
      <c r="J101" s="165"/>
      <c r="K101" s="30"/>
    </row>
    <row r="102" spans="1:11" s="27" customFormat="1">
      <c r="A102" s="58"/>
      <c r="B102" s="214"/>
      <c r="C102" s="214"/>
      <c r="D102" s="214"/>
      <c r="E102" s="214"/>
      <c r="F102" s="214"/>
      <c r="G102" s="112"/>
      <c r="H102" s="112"/>
      <c r="I102" s="33"/>
      <c r="J102" s="165"/>
      <c r="K102" s="30"/>
    </row>
    <row r="103" spans="1:11">
      <c r="A103" s="58"/>
      <c r="B103" s="214"/>
      <c r="C103" s="214"/>
      <c r="D103" s="214"/>
      <c r="E103" s="214"/>
      <c r="F103" s="214"/>
      <c r="G103" s="112"/>
      <c r="H103" s="112"/>
      <c r="I103" s="33"/>
      <c r="J103" s="165"/>
    </row>
    <row r="104" spans="1:11" s="20" customFormat="1">
      <c r="A104" s="105"/>
      <c r="B104" s="106"/>
      <c r="C104" s="105"/>
      <c r="D104" s="105"/>
      <c r="E104" s="107"/>
      <c r="F104" s="108"/>
      <c r="G104" s="105"/>
      <c r="H104" s="105"/>
      <c r="I104" s="35"/>
      <c r="J104" s="169"/>
    </row>
    <row r="105" spans="1:11" ht="21">
      <c r="A105" s="58"/>
      <c r="B105" s="171" t="s">
        <v>174</v>
      </c>
      <c r="C105" s="181"/>
      <c r="D105" s="181"/>
      <c r="E105" s="181"/>
      <c r="F105" s="181"/>
      <c r="G105" s="58"/>
      <c r="H105" s="58"/>
      <c r="J105" s="166" t="s">
        <v>44</v>
      </c>
    </row>
    <row r="106" spans="1:11">
      <c r="A106" s="58"/>
      <c r="B106" s="181"/>
      <c r="C106" s="181"/>
      <c r="D106" s="181"/>
      <c r="E106" s="181"/>
      <c r="F106" s="181"/>
      <c r="G106" s="58"/>
      <c r="H106" s="58"/>
      <c r="J106" s="165"/>
    </row>
    <row r="107" spans="1:11">
      <c r="A107" s="58"/>
      <c r="B107" s="181" t="s">
        <v>49</v>
      </c>
      <c r="C107" s="181"/>
      <c r="D107" s="181"/>
      <c r="E107" s="181"/>
      <c r="F107" s="122">
        <f>SUM(F31)</f>
        <v>0</v>
      </c>
      <c r="G107" s="58"/>
      <c r="H107" s="58"/>
      <c r="J107" s="165"/>
    </row>
    <row r="108" spans="1:11">
      <c r="A108" s="58"/>
      <c r="B108" s="181"/>
      <c r="C108" s="181"/>
      <c r="D108" s="181"/>
      <c r="E108" s="181"/>
      <c r="F108" s="181"/>
      <c r="G108" s="58"/>
      <c r="H108" s="58"/>
      <c r="J108" s="165"/>
    </row>
    <row r="109" spans="1:11" s="27" customFormat="1">
      <c r="A109" s="58"/>
      <c r="B109" s="188" t="s">
        <v>139</v>
      </c>
      <c r="C109" s="188"/>
      <c r="D109" s="188"/>
      <c r="E109" s="188"/>
      <c r="F109" s="189"/>
      <c r="G109" s="58"/>
      <c r="H109" s="58"/>
      <c r="J109" s="165"/>
    </row>
    <row r="110" spans="1:11">
      <c r="A110" s="58"/>
      <c r="B110" s="181"/>
      <c r="C110" s="181"/>
      <c r="D110" s="181"/>
      <c r="E110" s="181"/>
      <c r="F110" s="123"/>
      <c r="G110" s="58"/>
      <c r="H110" s="58"/>
      <c r="J110" s="165"/>
    </row>
    <row r="111" spans="1:11">
      <c r="A111" s="58"/>
      <c r="B111" s="181" t="s">
        <v>141</v>
      </c>
      <c r="C111" s="181"/>
      <c r="D111" s="181"/>
      <c r="E111" s="181"/>
      <c r="F111" s="124">
        <f>F87</f>
        <v>0</v>
      </c>
      <c r="G111" s="58"/>
      <c r="H111" s="58"/>
      <c r="J111" s="165"/>
    </row>
    <row r="112" spans="1:11">
      <c r="A112" s="58"/>
      <c r="B112" s="181"/>
      <c r="C112" s="181"/>
      <c r="D112" s="181"/>
      <c r="E112" s="181"/>
      <c r="F112" s="123"/>
      <c r="G112" s="58"/>
      <c r="H112" s="58"/>
      <c r="J112" s="165"/>
    </row>
    <row r="113" spans="1:10">
      <c r="A113" s="58"/>
      <c r="B113" s="181" t="s">
        <v>142</v>
      </c>
      <c r="C113" s="181"/>
      <c r="D113" s="181"/>
      <c r="E113" s="181"/>
      <c r="F113" s="123" t="str">
        <f>IF(F107&gt;0,F87*100/F107,"")</f>
        <v/>
      </c>
      <c r="G113" s="58"/>
      <c r="H113" s="58"/>
      <c r="J113" s="165"/>
    </row>
    <row r="114" spans="1:10">
      <c r="A114" s="58"/>
      <c r="B114" s="181"/>
      <c r="C114" s="181"/>
      <c r="D114" s="181"/>
      <c r="E114" s="181"/>
      <c r="F114" s="123"/>
      <c r="G114" s="58"/>
      <c r="H114" s="58"/>
      <c r="J114" s="165"/>
    </row>
    <row r="115" spans="1:10">
      <c r="A115" s="58"/>
      <c r="B115" s="181" t="s">
        <v>169</v>
      </c>
      <c r="C115" s="181"/>
      <c r="D115" s="181"/>
      <c r="E115" s="181"/>
      <c r="F115" s="122">
        <f>F36</f>
        <v>0</v>
      </c>
      <c r="G115" s="58"/>
      <c r="H115" s="58"/>
      <c r="J115" s="165"/>
    </row>
    <row r="116" spans="1:10">
      <c r="A116" s="58"/>
      <c r="B116" s="181"/>
      <c r="C116" s="181"/>
      <c r="D116" s="181"/>
      <c r="E116" s="181"/>
      <c r="F116" s="123"/>
      <c r="G116" s="58"/>
      <c r="H116" s="58"/>
      <c r="J116" s="165"/>
    </row>
    <row r="117" spans="1:10">
      <c r="A117" s="58"/>
      <c r="B117" s="181" t="s">
        <v>170</v>
      </c>
      <c r="C117" s="181"/>
      <c r="D117" s="181"/>
      <c r="E117" s="181"/>
      <c r="F117" s="122">
        <f>F37</f>
        <v>0</v>
      </c>
      <c r="G117" s="58"/>
      <c r="H117" s="58"/>
      <c r="J117" s="165"/>
    </row>
    <row r="118" spans="1:10">
      <c r="A118" s="58"/>
      <c r="B118" s="181"/>
      <c r="C118" s="181"/>
      <c r="D118" s="181"/>
      <c r="E118" s="181"/>
      <c r="F118" s="123"/>
      <c r="G118" s="58"/>
      <c r="H118" s="58"/>
      <c r="J118" s="165"/>
    </row>
    <row r="119" spans="1:10" s="27" customFormat="1">
      <c r="A119" s="58"/>
      <c r="B119" s="181" t="s">
        <v>171</v>
      </c>
      <c r="C119" s="181"/>
      <c r="D119" s="181"/>
      <c r="E119" s="181"/>
      <c r="F119" s="122">
        <f>F38</f>
        <v>0</v>
      </c>
      <c r="G119" s="58"/>
      <c r="H119" s="58"/>
      <c r="J119" s="165"/>
    </row>
    <row r="120" spans="1:10" s="27" customFormat="1">
      <c r="A120" s="58"/>
      <c r="B120" s="181"/>
      <c r="C120" s="181"/>
      <c r="D120" s="181"/>
      <c r="E120" s="181"/>
      <c r="F120" s="123"/>
      <c r="G120" s="58"/>
      <c r="H120" s="58"/>
      <c r="J120" s="165"/>
    </row>
    <row r="121" spans="1:10">
      <c r="A121" s="58"/>
      <c r="B121" s="181" t="s">
        <v>172</v>
      </c>
      <c r="C121" s="181"/>
      <c r="D121" s="181"/>
      <c r="E121" s="181"/>
      <c r="F121" s="122">
        <f>F39</f>
        <v>0</v>
      </c>
      <c r="G121" s="58"/>
      <c r="H121" s="58"/>
      <c r="J121" s="165"/>
    </row>
    <row r="122" spans="1:10" s="27" customFormat="1">
      <c r="A122" s="58"/>
      <c r="B122" s="181"/>
      <c r="C122" s="181"/>
      <c r="D122" s="181"/>
      <c r="E122" s="181"/>
      <c r="F122" s="122"/>
      <c r="G122" s="58"/>
      <c r="H122" s="58"/>
      <c r="J122" s="165"/>
    </row>
    <row r="123" spans="1:10">
      <c r="A123" s="58"/>
      <c r="B123" s="181" t="s">
        <v>173</v>
      </c>
      <c r="C123" s="181"/>
      <c r="D123" s="181"/>
      <c r="E123" s="181"/>
      <c r="F123" s="123" t="str">
        <f>IF(F107&gt;0,F40*100/F107,"")</f>
        <v/>
      </c>
      <c r="G123" s="58"/>
      <c r="H123" s="58"/>
      <c r="J123" s="165"/>
    </row>
    <row r="124" spans="1:10">
      <c r="A124" s="58"/>
      <c r="B124" s="190"/>
      <c r="C124" s="181"/>
      <c r="D124" s="181"/>
      <c r="E124" s="181"/>
      <c r="F124" s="123"/>
      <c r="G124" s="58"/>
      <c r="H124" s="58"/>
      <c r="J124" s="165"/>
    </row>
    <row r="125" spans="1:10">
      <c r="A125" s="58"/>
      <c r="B125" s="188" t="s">
        <v>150</v>
      </c>
      <c r="C125" s="188"/>
      <c r="D125" s="181"/>
      <c r="E125" s="181"/>
      <c r="F125" s="189"/>
      <c r="G125" s="58"/>
      <c r="H125" s="58"/>
      <c r="J125" s="165"/>
    </row>
    <row r="126" spans="1:10">
      <c r="A126" s="58"/>
      <c r="B126" s="190"/>
      <c r="C126" s="181"/>
      <c r="D126" s="181"/>
      <c r="E126" s="181"/>
      <c r="F126" s="123"/>
      <c r="G126" s="58"/>
      <c r="H126" s="58"/>
      <c r="J126" s="165"/>
    </row>
    <row r="127" spans="1:10">
      <c r="A127" s="58"/>
      <c r="B127" s="181" t="s">
        <v>151</v>
      </c>
      <c r="C127" s="181"/>
      <c r="D127" s="181"/>
      <c r="E127" s="181"/>
      <c r="F127" s="123" t="str">
        <f>IF(F107&gt;0,F57*100/F107,"")</f>
        <v/>
      </c>
      <c r="G127" s="58"/>
      <c r="H127" s="58"/>
      <c r="J127" s="165"/>
    </row>
    <row r="128" spans="1:10">
      <c r="A128" s="58"/>
      <c r="B128" s="190"/>
      <c r="C128" s="181"/>
      <c r="D128" s="181"/>
      <c r="E128" s="181"/>
      <c r="F128" s="161"/>
      <c r="J128" s="165"/>
    </row>
    <row r="129" spans="1:10">
      <c r="A129" s="58"/>
      <c r="B129" s="181" t="s">
        <v>153</v>
      </c>
      <c r="C129" s="181"/>
      <c r="D129" s="181"/>
      <c r="E129" s="181"/>
      <c r="F129" s="123" t="str">
        <f>IF(F107&gt;0,(F67+F70+F80)*100/F107,"")</f>
        <v/>
      </c>
      <c r="J129" s="165"/>
    </row>
    <row r="135" spans="1:10">
      <c r="D135" s="161"/>
    </row>
  </sheetData>
  <sheetProtection algorithmName="SHA-512" hashValue="QHwoN8wjwFzN3eXhYISSOVdWuGYDYuQiDLJlK4MdSg586KBjOHWh4Syrm9s6CsHKYGZIKehwp779DuyRwKAucQ==" saltValue="mOpfqHEUPEUYu0AU5WQ4VQ==" spinCount="100000" sheet="1" objects="1" scenarios="1"/>
  <mergeCells count="3">
    <mergeCell ref="B1:F1"/>
    <mergeCell ref="B3:E3"/>
    <mergeCell ref="B96:F103"/>
  </mergeCells>
  <hyperlinks>
    <hyperlink ref="J2:J3" location="'GUIDE PRIVATE TILBUD'!A1" display="LINK TIL" xr:uid="{00000000-0004-0000-0200-000000000000}"/>
    <hyperlink ref="J3" location="'GUIDE BUDGET OFFENTLIG'!J2" display="GUIDE" xr:uid="{00000000-0004-0000-0200-000001000000}"/>
    <hyperlink ref="J2" location="'GUIDE BUDGET OFFENTLIG'!J2" display="LINK TIL" xr:uid="{00000000-0004-0000-0200-000002000000}"/>
    <hyperlink ref="J15" location="'GUIDE BUDGET OFFENTLIG'!J7" display="GUIDE" xr:uid="{00000000-0004-0000-0200-000003000000}"/>
    <hyperlink ref="J35" location="'GUIDE BUDGET OFFENTLIG'!J46" display="GUIDE" xr:uid="{00000000-0004-0000-0200-000004000000}"/>
    <hyperlink ref="J42" location="'GUIDE BUDGET OFFENTLIG'!J118" display="GUIDE" xr:uid="{00000000-0004-0000-0200-000005000000}"/>
    <hyperlink ref="J49" location="'GUIDE BUDGET OFFENTLIG'!J166" display="GUIDE" xr:uid="{00000000-0004-0000-0200-000006000000}"/>
    <hyperlink ref="J55" location="'GUIDE BUDGET OFFENTLIG'!J201" display="GUIDE" xr:uid="{00000000-0004-0000-0200-000007000000}"/>
    <hyperlink ref="J59" location="'GUIDE BUDGET OFFENTLIG'!J217" display="GUIDE" xr:uid="{00000000-0004-0000-0200-000008000000}"/>
    <hyperlink ref="J69" location="'GUIDE BUDGET OFFENTLIG'!J276" display="GUIDE" xr:uid="{00000000-0004-0000-0200-000009000000}"/>
    <hyperlink ref="J74" location="'GUIDE BUDGET OFFENTLIG'!J287" display="GUIDE" xr:uid="{00000000-0004-0000-0200-00000A000000}"/>
    <hyperlink ref="J79" location="'GUIDE BUDGET OFFENTLIG'!J293" display="GUIDE" xr:uid="{00000000-0004-0000-0200-00000B000000}"/>
    <hyperlink ref="J89" location="'GUIDE BUDGET OFFENTLIG'!J329" display="GUIDE" xr:uid="{00000000-0004-0000-0200-00000C000000}"/>
    <hyperlink ref="J105" location="'GUIDE BUDGET OFFENTLIG'!J334" display="GUIDE" xr:uid="{00000000-0004-0000-0200-00000D000000}"/>
    <hyperlink ref="J5" location="INDHOLDSFORTEGNELSE!J7" display="INDHOLD" xr:uid="{00000000-0004-0000-0200-00000E000000}"/>
  </hyperlinks>
  <pageMargins left="0.7" right="0.7" top="0.75" bottom="0.75" header="0.51180555555555551" footer="0.51180555555555551"/>
  <pageSetup paperSize="8" scale="99" firstPageNumber="0" fitToHeight="0" orientation="portrait" r:id="rId1"/>
  <headerFooter alignWithMargins="0"/>
  <rowBreaks count="2" manualBreakCount="2">
    <brk id="68" max="16383" man="1"/>
    <brk id="10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33"/>
  <sheetViews>
    <sheetView tabSelected="1" zoomScaleNormal="100" workbookViewId="0">
      <selection activeCell="N21" sqref="N21"/>
    </sheetView>
  </sheetViews>
  <sheetFormatPr defaultColWidth="9.140625" defaultRowHeight="15"/>
  <cols>
    <col min="1" max="1" width="2.5703125" style="58" customWidth="1"/>
    <col min="2" max="2" width="60.42578125" style="58" customWidth="1"/>
    <col min="3" max="3" width="8.7109375" style="58" customWidth="1"/>
    <col min="4" max="4" width="5.7109375" style="58" customWidth="1"/>
    <col min="5" max="5" width="10.7109375" style="58" customWidth="1"/>
    <col min="6" max="6" width="13.7109375" style="58" customWidth="1"/>
    <col min="7" max="7" width="13.7109375" style="101" customWidth="1"/>
    <col min="8" max="8" width="14.42578125" style="101" customWidth="1"/>
    <col min="9" max="9" width="3.7109375" style="101" customWidth="1"/>
    <col min="10" max="10" width="8.28515625" style="198" customWidth="1"/>
    <col min="11" max="11" width="9.140625" style="170" customWidth="1"/>
    <col min="12" max="16384" width="9.140625" style="58"/>
  </cols>
  <sheetData>
    <row r="1" spans="1:11" ht="23.25">
      <c r="B1" s="215" t="s">
        <v>118</v>
      </c>
      <c r="C1" s="216"/>
      <c r="D1" s="216"/>
      <c r="E1" s="216"/>
      <c r="F1" s="216"/>
      <c r="G1" s="128"/>
      <c r="H1" s="128"/>
      <c r="I1" s="128"/>
      <c r="J1" s="191"/>
      <c r="K1" s="192"/>
    </row>
    <row r="2" spans="1:11" ht="16.5" thickBot="1">
      <c r="C2" s="57"/>
      <c r="J2" s="193" t="s">
        <v>51</v>
      </c>
      <c r="K2" s="166" t="s">
        <v>51</v>
      </c>
    </row>
    <row r="3" spans="1:11" ht="17.25" thickBot="1">
      <c r="A3" s="55"/>
      <c r="B3" s="211" t="s">
        <v>99</v>
      </c>
      <c r="C3" s="212"/>
      <c r="D3" s="212"/>
      <c r="E3" s="213"/>
      <c r="J3" s="193" t="s">
        <v>52</v>
      </c>
      <c r="K3" s="166" t="s">
        <v>44</v>
      </c>
    </row>
    <row r="4" spans="1:11" ht="16.5" thickBot="1">
      <c r="A4" s="65"/>
      <c r="C4" s="57"/>
      <c r="J4" s="193" t="s">
        <v>53</v>
      </c>
      <c r="K4" s="167" t="s">
        <v>225</v>
      </c>
    </row>
    <row r="5" spans="1:11">
      <c r="A5" s="55"/>
      <c r="B5" s="56" t="s">
        <v>29</v>
      </c>
      <c r="C5" s="129"/>
      <c r="E5" s="163" t="s">
        <v>0</v>
      </c>
      <c r="F5" s="59"/>
      <c r="J5" s="191"/>
      <c r="K5" s="165"/>
    </row>
    <row r="6" spans="1:11" ht="15" customHeight="1">
      <c r="A6" s="55"/>
      <c r="B6" s="60" t="s">
        <v>30</v>
      </c>
      <c r="C6" s="57"/>
      <c r="E6" s="61"/>
      <c r="J6" s="191"/>
      <c r="K6" s="165"/>
    </row>
    <row r="7" spans="1:11" ht="15" customHeight="1">
      <c r="A7" s="55"/>
      <c r="B7" s="60" t="s">
        <v>31</v>
      </c>
      <c r="C7" s="57"/>
      <c r="E7" s="61"/>
      <c r="J7" s="191"/>
      <c r="K7" s="165"/>
    </row>
    <row r="8" spans="1:11" ht="15" customHeight="1">
      <c r="A8" s="55"/>
      <c r="B8" s="60" t="s">
        <v>121</v>
      </c>
      <c r="C8" s="57"/>
      <c r="E8" s="61"/>
      <c r="J8" s="191"/>
      <c r="K8" s="165"/>
    </row>
    <row r="9" spans="1:11" ht="16.5" customHeight="1" thickBot="1">
      <c r="A9" s="55"/>
      <c r="B9" s="62" t="s">
        <v>129</v>
      </c>
      <c r="C9" s="57"/>
      <c r="E9" s="164" t="s">
        <v>1</v>
      </c>
      <c r="F9" s="63"/>
      <c r="J9" s="191"/>
      <c r="K9" s="165"/>
    </row>
    <row r="10" spans="1:11" ht="15.75" customHeight="1">
      <c r="C10" s="64"/>
      <c r="J10" s="191"/>
      <c r="K10" s="165"/>
    </row>
    <row r="11" spans="1:11">
      <c r="A11" s="65"/>
      <c r="C11" s="57"/>
      <c r="J11" s="191"/>
      <c r="K11" s="165"/>
    </row>
    <row r="12" spans="1:11">
      <c r="A12" s="65"/>
      <c r="C12" s="66"/>
      <c r="J12" s="191"/>
      <c r="K12" s="165"/>
    </row>
    <row r="13" spans="1:11" ht="23.25">
      <c r="B13" s="199" t="s">
        <v>136</v>
      </c>
      <c r="C13" s="172"/>
      <c r="D13" s="173"/>
      <c r="E13" s="172"/>
      <c r="F13" s="163" t="s">
        <v>2</v>
      </c>
      <c r="G13" s="184"/>
      <c r="H13" s="184"/>
      <c r="J13" s="194"/>
      <c r="K13" s="165"/>
    </row>
    <row r="14" spans="1:11">
      <c r="A14" s="65"/>
      <c r="B14" s="161"/>
      <c r="C14" s="172"/>
      <c r="D14" s="173"/>
      <c r="E14" s="173"/>
      <c r="F14" s="174"/>
      <c r="G14" s="175"/>
      <c r="H14" s="176" t="s">
        <v>134</v>
      </c>
      <c r="I14" s="110"/>
      <c r="J14" s="191"/>
      <c r="K14" s="165"/>
    </row>
    <row r="15" spans="1:11" ht="15.75">
      <c r="A15" s="65"/>
      <c r="B15" s="177" t="s">
        <v>160</v>
      </c>
      <c r="C15" s="163" t="s">
        <v>34</v>
      </c>
      <c r="D15" s="173"/>
      <c r="E15" s="163" t="s">
        <v>107</v>
      </c>
      <c r="F15" s="163" t="s">
        <v>108</v>
      </c>
      <c r="G15" s="163" t="s">
        <v>109</v>
      </c>
      <c r="H15" s="163" t="s">
        <v>135</v>
      </c>
      <c r="I15" s="110"/>
      <c r="J15" s="191"/>
      <c r="K15" s="166" t="s">
        <v>44</v>
      </c>
    </row>
    <row r="16" spans="1:11">
      <c r="A16" s="65"/>
      <c r="B16" s="161"/>
      <c r="C16" s="172"/>
      <c r="D16" s="173"/>
      <c r="E16" s="173"/>
      <c r="F16" s="178"/>
      <c r="G16" s="178"/>
      <c r="H16" s="115"/>
      <c r="I16" s="110"/>
      <c r="J16" s="191"/>
      <c r="K16" s="165"/>
    </row>
    <row r="17" spans="2:11">
      <c r="B17" s="179" t="s">
        <v>106</v>
      </c>
      <c r="C17" s="119"/>
      <c r="D17" s="170"/>
      <c r="E17" s="119"/>
      <c r="F17" s="180"/>
      <c r="G17" s="180"/>
      <c r="H17" s="180"/>
      <c r="I17" s="110"/>
      <c r="J17" s="191"/>
      <c r="K17" s="165"/>
    </row>
    <row r="18" spans="2:11">
      <c r="B18" s="179" t="s">
        <v>125</v>
      </c>
      <c r="C18" s="119"/>
      <c r="D18" s="170"/>
      <c r="E18" s="119"/>
      <c r="F18" s="180"/>
      <c r="G18" s="180"/>
      <c r="H18" s="180"/>
      <c r="I18" s="130"/>
      <c r="J18" s="191"/>
      <c r="K18" s="165"/>
    </row>
    <row r="19" spans="2:11">
      <c r="B19" s="70" t="s">
        <v>291</v>
      </c>
      <c r="C19" s="67"/>
      <c r="D19" s="67"/>
      <c r="E19" s="67"/>
      <c r="F19" s="69"/>
      <c r="G19" s="201"/>
      <c r="H19" s="202"/>
      <c r="I19" s="130"/>
      <c r="J19" s="191"/>
      <c r="K19" s="165"/>
    </row>
    <row r="20" spans="2:11">
      <c r="B20" s="71" t="s">
        <v>96</v>
      </c>
      <c r="C20" s="72"/>
      <c r="D20" s="170" t="s">
        <v>50</v>
      </c>
      <c r="E20" s="73"/>
      <c r="F20" s="115">
        <f t="shared" ref="F20:F24" si="0">+C20*E20</f>
        <v>0</v>
      </c>
      <c r="G20" s="115"/>
      <c r="H20" s="139"/>
      <c r="I20" s="130"/>
      <c r="J20" s="191"/>
      <c r="K20" s="165"/>
    </row>
    <row r="21" spans="2:11">
      <c r="B21" s="71" t="s">
        <v>96</v>
      </c>
      <c r="C21" s="72"/>
      <c r="D21" s="170" t="s">
        <v>50</v>
      </c>
      <c r="E21" s="73"/>
      <c r="F21" s="115">
        <f t="shared" si="0"/>
        <v>0</v>
      </c>
      <c r="G21" s="115"/>
      <c r="H21" s="139"/>
      <c r="I21" s="130"/>
      <c r="J21" s="191"/>
      <c r="K21" s="165"/>
    </row>
    <row r="22" spans="2:11">
      <c r="B22" s="71" t="s">
        <v>96</v>
      </c>
      <c r="C22" s="72"/>
      <c r="D22" s="170" t="s">
        <v>50</v>
      </c>
      <c r="E22" s="73"/>
      <c r="F22" s="115">
        <f t="shared" si="0"/>
        <v>0</v>
      </c>
      <c r="G22" s="115"/>
      <c r="H22" s="139"/>
      <c r="I22" s="130"/>
      <c r="J22" s="191"/>
      <c r="K22" s="165"/>
    </row>
    <row r="23" spans="2:11">
      <c r="B23" s="71" t="s">
        <v>96</v>
      </c>
      <c r="C23" s="72"/>
      <c r="D23" s="170" t="s">
        <v>50</v>
      </c>
      <c r="E23" s="73"/>
      <c r="F23" s="115">
        <f t="shared" si="0"/>
        <v>0</v>
      </c>
      <c r="G23" s="115"/>
      <c r="H23" s="139"/>
      <c r="I23" s="130"/>
      <c r="J23" s="191"/>
      <c r="K23" s="165"/>
    </row>
    <row r="24" spans="2:11">
      <c r="B24" s="71" t="s">
        <v>96</v>
      </c>
      <c r="C24" s="76"/>
      <c r="D24" s="170" t="s">
        <v>50</v>
      </c>
      <c r="E24" s="77"/>
      <c r="F24" s="115">
        <f t="shared" si="0"/>
        <v>0</v>
      </c>
      <c r="G24" s="115"/>
      <c r="H24" s="139"/>
      <c r="I24" s="130"/>
      <c r="J24" s="191"/>
      <c r="K24" s="165"/>
    </row>
    <row r="25" spans="2:11">
      <c r="B25" s="177" t="s">
        <v>137</v>
      </c>
      <c r="C25" s="80"/>
      <c r="D25" s="80"/>
      <c r="E25" s="81"/>
      <c r="F25" s="74"/>
      <c r="G25" s="74"/>
      <c r="H25" s="74"/>
      <c r="I25" s="130"/>
      <c r="J25" s="191"/>
      <c r="K25" s="165"/>
    </row>
    <row r="26" spans="2:11">
      <c r="B26" s="82" t="s">
        <v>176</v>
      </c>
      <c r="C26" s="83"/>
      <c r="D26" s="68"/>
      <c r="E26" s="83"/>
      <c r="F26" s="74"/>
      <c r="G26" s="201" t="s">
        <v>110</v>
      </c>
      <c r="H26" s="140"/>
      <c r="I26" s="131"/>
      <c r="J26" s="191"/>
      <c r="K26" s="165"/>
    </row>
    <row r="27" spans="2:11">
      <c r="B27" s="84" t="s">
        <v>119</v>
      </c>
      <c r="C27" s="67"/>
      <c r="D27" s="68"/>
      <c r="E27" s="67"/>
      <c r="F27" s="79">
        <v>0</v>
      </c>
      <c r="G27" s="115"/>
      <c r="H27" s="74"/>
      <c r="I27" s="130"/>
      <c r="J27" s="191"/>
      <c r="K27" s="165"/>
    </row>
    <row r="28" spans="2:11">
      <c r="B28" s="71" t="s">
        <v>96</v>
      </c>
      <c r="C28" s="78"/>
      <c r="D28" s="170" t="s">
        <v>50</v>
      </c>
      <c r="E28" s="73"/>
      <c r="F28" s="115">
        <f>+C28*E28</f>
        <v>0</v>
      </c>
      <c r="G28" s="115"/>
      <c r="H28" s="74"/>
      <c r="I28" s="130"/>
      <c r="J28" s="191"/>
      <c r="K28" s="165"/>
    </row>
    <row r="29" spans="2:11">
      <c r="B29" s="177" t="s">
        <v>112</v>
      </c>
      <c r="C29" s="83"/>
      <c r="F29" s="126">
        <f>SUM(F19:F28)</f>
        <v>0</v>
      </c>
      <c r="G29" s="127">
        <f>SUM(G17:G28)</f>
        <v>0</v>
      </c>
      <c r="H29" s="138"/>
      <c r="I29" s="114"/>
      <c r="J29" s="191"/>
      <c r="K29" s="165"/>
    </row>
    <row r="30" spans="2:11">
      <c r="B30" s="61"/>
      <c r="C30" s="87"/>
      <c r="F30" s="88"/>
      <c r="G30" s="111"/>
      <c r="H30" s="111"/>
      <c r="I30" s="114"/>
      <c r="J30" s="191"/>
      <c r="K30" s="165"/>
    </row>
    <row r="31" spans="2:11">
      <c r="B31" s="177" t="s">
        <v>113</v>
      </c>
      <c r="C31" s="87"/>
      <c r="F31" s="116">
        <f>SUM(F29+G29)</f>
        <v>0</v>
      </c>
      <c r="G31" s="111"/>
      <c r="H31" s="111"/>
      <c r="I31" s="114"/>
      <c r="J31" s="191"/>
      <c r="K31" s="165"/>
    </row>
    <row r="32" spans="2:11">
      <c r="B32" s="61"/>
      <c r="C32" s="87"/>
      <c r="F32" s="87"/>
      <c r="G32" s="114"/>
      <c r="H32" s="114"/>
      <c r="I32" s="114"/>
      <c r="J32" s="191"/>
      <c r="K32" s="165"/>
    </row>
    <row r="33" spans="2:11">
      <c r="B33" s="177" t="s">
        <v>138</v>
      </c>
      <c r="C33" s="87"/>
      <c r="F33" s="87"/>
      <c r="G33" s="114"/>
      <c r="H33" s="114"/>
      <c r="I33" s="114"/>
      <c r="J33" s="191"/>
      <c r="K33" s="165"/>
    </row>
    <row r="34" spans="2:11">
      <c r="E34" s="182" t="s">
        <v>34</v>
      </c>
      <c r="G34" s="182" t="s">
        <v>34</v>
      </c>
      <c r="H34" s="89"/>
      <c r="I34" s="114"/>
      <c r="J34" s="191"/>
      <c r="K34" s="165"/>
    </row>
    <row r="35" spans="2:11">
      <c r="E35" s="182" t="s">
        <v>104</v>
      </c>
      <c r="G35" s="182" t="s">
        <v>85</v>
      </c>
      <c r="H35" s="89"/>
      <c r="I35" s="114"/>
      <c r="J35" s="191"/>
      <c r="K35" s="165"/>
    </row>
    <row r="36" spans="2:11" ht="15.75">
      <c r="B36" s="177" t="s">
        <v>114</v>
      </c>
      <c r="E36" s="182" t="s">
        <v>105</v>
      </c>
      <c r="G36" s="182" t="s">
        <v>86</v>
      </c>
      <c r="H36" s="89"/>
      <c r="I36" s="114"/>
      <c r="J36" s="191"/>
      <c r="K36" s="166" t="s">
        <v>44</v>
      </c>
    </row>
    <row r="37" spans="2:11">
      <c r="B37" s="161" t="s">
        <v>130</v>
      </c>
      <c r="D37" s="68"/>
      <c r="E37" s="90">
        <v>0</v>
      </c>
      <c r="F37" s="91"/>
      <c r="G37" s="114"/>
      <c r="H37" s="114"/>
      <c r="I37" s="114"/>
      <c r="J37" s="191"/>
      <c r="K37" s="165"/>
    </row>
    <row r="38" spans="2:11">
      <c r="B38" s="181" t="s">
        <v>120</v>
      </c>
      <c r="D38" s="68"/>
      <c r="E38" s="90">
        <v>0</v>
      </c>
      <c r="F38" s="91"/>
      <c r="G38" s="114"/>
      <c r="H38" s="114"/>
      <c r="I38" s="114"/>
      <c r="J38" s="191"/>
      <c r="K38" s="165"/>
    </row>
    <row r="39" spans="2:11">
      <c r="B39" s="161" t="s">
        <v>78</v>
      </c>
      <c r="D39" s="68"/>
      <c r="E39" s="90">
        <v>0</v>
      </c>
      <c r="F39" s="91"/>
      <c r="G39" s="114"/>
      <c r="H39" s="114"/>
      <c r="I39" s="114"/>
      <c r="J39" s="191"/>
      <c r="K39" s="165"/>
    </row>
    <row r="40" spans="2:11">
      <c r="B40" s="161" t="s">
        <v>101</v>
      </c>
      <c r="D40" s="68"/>
      <c r="E40" s="90">
        <v>0</v>
      </c>
      <c r="F40" s="91"/>
      <c r="G40" s="114"/>
      <c r="H40" s="114"/>
      <c r="I40" s="114"/>
      <c r="J40" s="191"/>
      <c r="K40" s="165"/>
    </row>
    <row r="41" spans="2:11">
      <c r="B41" s="161" t="s">
        <v>3</v>
      </c>
      <c r="D41" s="68"/>
      <c r="E41" s="203"/>
      <c r="F41" s="93"/>
      <c r="G41" s="132"/>
      <c r="H41" s="141"/>
      <c r="I41" s="114"/>
      <c r="J41" s="191"/>
      <c r="K41" s="165"/>
    </row>
    <row r="42" spans="2:11" ht="15.75" thickBot="1">
      <c r="B42" s="177" t="s">
        <v>115</v>
      </c>
      <c r="E42" s="118">
        <f>SUM(E37:E41)</f>
        <v>0</v>
      </c>
      <c r="F42" s="117">
        <f>SUM(F37:F41)</f>
        <v>0</v>
      </c>
      <c r="G42" s="114"/>
      <c r="H42" s="114"/>
      <c r="I42" s="114"/>
      <c r="J42" s="191"/>
      <c r="K42" s="165"/>
    </row>
    <row r="43" spans="2:11">
      <c r="E43" s="92"/>
      <c r="F43" s="92"/>
      <c r="G43" s="114"/>
      <c r="H43" s="114"/>
      <c r="I43" s="114"/>
      <c r="J43" s="191"/>
      <c r="K43" s="165"/>
    </row>
    <row r="44" spans="2:11" ht="15.75">
      <c r="B44" s="200" t="s">
        <v>64</v>
      </c>
      <c r="E44" s="92"/>
      <c r="F44" s="67"/>
      <c r="G44" s="114"/>
      <c r="H44" s="114"/>
      <c r="I44" s="114"/>
      <c r="J44" s="191"/>
      <c r="K44" s="166" t="s">
        <v>44</v>
      </c>
    </row>
    <row r="45" spans="2:11">
      <c r="B45" s="161" t="s">
        <v>33</v>
      </c>
      <c r="E45" s="92"/>
      <c r="F45" s="93"/>
      <c r="G45" s="114"/>
      <c r="H45" s="114"/>
      <c r="I45" s="114"/>
      <c r="J45" s="191"/>
      <c r="K45" s="165"/>
    </row>
    <row r="46" spans="2:11">
      <c r="B46" s="161" t="s">
        <v>131</v>
      </c>
      <c r="E46" s="92"/>
      <c r="F46" s="93"/>
      <c r="G46" s="114"/>
      <c r="H46" s="114"/>
      <c r="I46" s="114"/>
      <c r="J46" s="191"/>
      <c r="K46" s="165"/>
    </row>
    <row r="47" spans="2:11" ht="15.75">
      <c r="B47" s="161" t="s">
        <v>94</v>
      </c>
      <c r="E47" s="92"/>
      <c r="F47" s="93"/>
      <c r="G47" s="114"/>
      <c r="H47" s="114"/>
      <c r="I47" s="114"/>
      <c r="J47" s="195"/>
      <c r="K47" s="168"/>
    </row>
    <row r="48" spans="2:11">
      <c r="B48" s="181" t="s">
        <v>158</v>
      </c>
      <c r="C48" s="57"/>
      <c r="E48" s="92"/>
      <c r="F48" s="93"/>
      <c r="G48" s="114"/>
      <c r="H48" s="114"/>
      <c r="I48" s="114"/>
      <c r="J48" s="191"/>
      <c r="K48" s="165"/>
    </row>
    <row r="49" spans="2:11">
      <c r="B49" s="200" t="s">
        <v>65</v>
      </c>
      <c r="E49" s="92"/>
      <c r="F49" s="117">
        <f>SUM(F45:F48)</f>
        <v>0</v>
      </c>
      <c r="G49" s="114"/>
      <c r="H49" s="114"/>
      <c r="I49" s="114"/>
      <c r="J49" s="191"/>
      <c r="K49" s="165"/>
    </row>
    <row r="50" spans="2:11">
      <c r="E50" s="92"/>
      <c r="F50" s="92"/>
      <c r="G50" s="114"/>
      <c r="H50" s="114"/>
      <c r="I50" s="114"/>
      <c r="J50" s="191"/>
      <c r="K50" s="165"/>
    </row>
    <row r="51" spans="2:11" ht="15.75">
      <c r="B51" s="177" t="s">
        <v>54</v>
      </c>
      <c r="E51" s="92"/>
      <c r="F51" s="92"/>
      <c r="G51" s="114"/>
      <c r="H51" s="114"/>
      <c r="I51" s="114"/>
      <c r="J51" s="191"/>
      <c r="K51" s="166" t="s">
        <v>44</v>
      </c>
    </row>
    <row r="52" spans="2:11">
      <c r="B52" s="161" t="s">
        <v>56</v>
      </c>
      <c r="E52" s="92"/>
      <c r="F52" s="93"/>
      <c r="G52" s="114"/>
      <c r="H52" s="114"/>
      <c r="I52" s="114"/>
      <c r="J52" s="191"/>
      <c r="K52" s="165"/>
    </row>
    <row r="53" spans="2:11">
      <c r="B53" s="161" t="s">
        <v>57</v>
      </c>
      <c r="E53" s="92"/>
      <c r="F53" s="93"/>
      <c r="G53" s="114"/>
      <c r="H53" s="114"/>
      <c r="I53" s="114"/>
      <c r="J53" s="191"/>
      <c r="K53" s="165"/>
    </row>
    <row r="54" spans="2:11" ht="15.75">
      <c r="B54" s="183" t="s">
        <v>87</v>
      </c>
      <c r="E54" s="92"/>
      <c r="F54" s="95"/>
      <c r="G54" s="114"/>
      <c r="H54" s="114"/>
      <c r="I54" s="114"/>
      <c r="J54" s="193" t="s">
        <v>95</v>
      </c>
      <c r="K54" s="165"/>
    </row>
    <row r="55" spans="2:11" ht="15.75">
      <c r="B55" s="183" t="s">
        <v>97</v>
      </c>
      <c r="E55" s="92"/>
      <c r="F55" s="95"/>
      <c r="G55" s="114"/>
      <c r="H55" s="114"/>
      <c r="I55" s="114"/>
      <c r="J55" s="195"/>
      <c r="K55" s="165"/>
    </row>
    <row r="56" spans="2:11">
      <c r="B56" s="177" t="s">
        <v>55</v>
      </c>
      <c r="E56" s="92"/>
      <c r="F56" s="117">
        <f>SUM(F52:F55)</f>
        <v>0</v>
      </c>
      <c r="G56" s="114"/>
      <c r="H56" s="114"/>
      <c r="I56" s="114"/>
      <c r="J56" s="191"/>
      <c r="K56" s="165"/>
    </row>
    <row r="57" spans="2:11">
      <c r="E57" s="92"/>
      <c r="F57" s="92"/>
      <c r="G57" s="114"/>
      <c r="H57" s="114"/>
      <c r="I57" s="114"/>
      <c r="J57" s="191"/>
      <c r="K57" s="165"/>
    </row>
    <row r="58" spans="2:11" ht="15.75">
      <c r="B58" s="177" t="s">
        <v>75</v>
      </c>
      <c r="E58" s="92"/>
      <c r="F58" s="92"/>
      <c r="G58" s="114"/>
      <c r="H58" s="114"/>
      <c r="I58" s="114"/>
      <c r="J58" s="191"/>
      <c r="K58" s="166" t="s">
        <v>44</v>
      </c>
    </row>
    <row r="59" spans="2:11">
      <c r="B59" s="161" t="s">
        <v>143</v>
      </c>
      <c r="E59" s="92"/>
      <c r="F59" s="93"/>
      <c r="G59" s="114"/>
      <c r="H59" s="114"/>
      <c r="I59" s="114"/>
      <c r="J59" s="191"/>
      <c r="K59" s="165"/>
    </row>
    <row r="60" spans="2:11">
      <c r="B60" s="177" t="s">
        <v>76</v>
      </c>
      <c r="E60" s="92"/>
      <c r="F60" s="117">
        <f>SUM(F59:F59)</f>
        <v>0</v>
      </c>
      <c r="G60" s="114"/>
      <c r="H60" s="114"/>
      <c r="I60" s="114"/>
      <c r="J60" s="191"/>
      <c r="K60" s="165"/>
    </row>
    <row r="61" spans="2:11">
      <c r="B61" s="61"/>
      <c r="E61" s="92"/>
      <c r="F61" s="97"/>
      <c r="G61" s="114"/>
      <c r="H61" s="114"/>
      <c r="I61" s="114"/>
      <c r="J61" s="191"/>
      <c r="K61" s="165"/>
    </row>
    <row r="62" spans="2:11" ht="15.75">
      <c r="B62" s="177" t="s">
        <v>58</v>
      </c>
      <c r="G62" s="114"/>
      <c r="H62" s="114"/>
      <c r="I62" s="114"/>
      <c r="J62" s="191"/>
      <c r="K62" s="166" t="s">
        <v>44</v>
      </c>
    </row>
    <row r="63" spans="2:11">
      <c r="B63" s="98" t="s">
        <v>88</v>
      </c>
      <c r="G63" s="114"/>
      <c r="H63" s="114"/>
      <c r="I63" s="114"/>
      <c r="J63" s="191"/>
      <c r="K63" s="165"/>
    </row>
    <row r="64" spans="2:11">
      <c r="B64" s="181" t="s">
        <v>144</v>
      </c>
      <c r="C64" s="93"/>
      <c r="D64" s="170" t="s">
        <v>10</v>
      </c>
      <c r="E64" s="125" t="str">
        <f>IF(F64&gt;0,F64/C64,"")</f>
        <v/>
      </c>
      <c r="F64" s="91">
        <v>0</v>
      </c>
      <c r="G64" s="114"/>
      <c r="H64" s="114"/>
      <c r="I64" s="114"/>
      <c r="J64" s="191"/>
      <c r="K64" s="165"/>
    </row>
    <row r="65" spans="2:11">
      <c r="B65" s="181" t="s">
        <v>146</v>
      </c>
      <c r="C65" s="67"/>
      <c r="D65" s="68"/>
      <c r="E65" s="67"/>
      <c r="F65" s="91"/>
      <c r="G65" s="114"/>
      <c r="H65" s="114"/>
      <c r="I65" s="114"/>
      <c r="J65" s="191"/>
      <c r="K65" s="165"/>
    </row>
    <row r="66" spans="2:11">
      <c r="B66" s="181" t="s">
        <v>147</v>
      </c>
      <c r="F66" s="93"/>
      <c r="G66" s="114"/>
      <c r="H66" s="114"/>
      <c r="I66" s="114"/>
      <c r="J66" s="191"/>
      <c r="K66" s="165"/>
    </row>
    <row r="67" spans="2:11">
      <c r="B67" s="181" t="s">
        <v>148</v>
      </c>
      <c r="F67" s="93"/>
      <c r="G67" s="114"/>
      <c r="H67" s="114"/>
      <c r="I67" s="114"/>
      <c r="J67" s="191"/>
      <c r="K67" s="165"/>
    </row>
    <row r="68" spans="2:11">
      <c r="B68" s="181" t="s">
        <v>122</v>
      </c>
      <c r="F68" s="93"/>
      <c r="G68" s="114"/>
      <c r="H68" s="114"/>
      <c r="I68" s="114"/>
      <c r="J68" s="191"/>
      <c r="K68" s="165"/>
    </row>
    <row r="69" spans="2:11">
      <c r="B69" s="84" t="s">
        <v>32</v>
      </c>
      <c r="F69" s="96"/>
      <c r="G69" s="114"/>
      <c r="H69" s="114"/>
      <c r="I69" s="114"/>
      <c r="J69" s="191"/>
      <c r="K69" s="165"/>
    </row>
    <row r="70" spans="2:11">
      <c r="B70" s="177" t="s">
        <v>59</v>
      </c>
      <c r="F70" s="117">
        <f>SUM(F64:F69)</f>
        <v>0</v>
      </c>
      <c r="G70" s="114"/>
      <c r="H70" s="114"/>
      <c r="I70" s="114"/>
      <c r="J70" s="191"/>
      <c r="K70" s="165"/>
    </row>
    <row r="71" spans="2:11">
      <c r="F71" s="92"/>
      <c r="G71" s="114"/>
      <c r="H71" s="114"/>
      <c r="I71" s="114"/>
      <c r="J71" s="191"/>
      <c r="K71" s="165"/>
    </row>
    <row r="72" spans="2:11" ht="15.75">
      <c r="B72" s="177" t="s">
        <v>60</v>
      </c>
      <c r="F72" s="92"/>
      <c r="G72" s="114"/>
      <c r="H72" s="114"/>
      <c r="I72" s="114"/>
      <c r="J72" s="191"/>
      <c r="K72" s="166" t="s">
        <v>44</v>
      </c>
    </row>
    <row r="73" spans="2:11">
      <c r="B73" s="161" t="s">
        <v>42</v>
      </c>
      <c r="F73" s="91"/>
      <c r="G73" s="114"/>
      <c r="H73" s="114"/>
      <c r="I73" s="114"/>
      <c r="J73" s="191"/>
      <c r="K73" s="165"/>
    </row>
    <row r="74" spans="2:11">
      <c r="B74" s="161" t="s">
        <v>123</v>
      </c>
      <c r="F74" s="91"/>
      <c r="G74" s="114"/>
      <c r="H74" s="114"/>
      <c r="I74" s="114"/>
      <c r="J74" s="191"/>
      <c r="K74" s="165"/>
    </row>
    <row r="75" spans="2:11">
      <c r="B75" s="177" t="s">
        <v>36</v>
      </c>
      <c r="F75" s="117">
        <f>SUM(F73:F74)</f>
        <v>0</v>
      </c>
      <c r="G75" s="133"/>
      <c r="H75" s="133"/>
      <c r="I75" s="133"/>
      <c r="J75" s="196"/>
      <c r="K75" s="165"/>
    </row>
    <row r="76" spans="2:11">
      <c r="F76" s="99"/>
      <c r="G76" s="133"/>
      <c r="H76" s="133"/>
      <c r="I76" s="133"/>
      <c r="J76" s="196"/>
      <c r="K76" s="165"/>
    </row>
    <row r="77" spans="2:11" ht="15.75">
      <c r="B77" s="177" t="s">
        <v>37</v>
      </c>
      <c r="F77" s="97"/>
      <c r="G77" s="114"/>
      <c r="H77" s="114"/>
      <c r="I77" s="114"/>
      <c r="J77" s="191"/>
      <c r="K77" s="166" t="s">
        <v>44</v>
      </c>
    </row>
    <row r="78" spans="2:11">
      <c r="B78" s="161" t="s">
        <v>38</v>
      </c>
      <c r="F78" s="100"/>
      <c r="G78" s="114"/>
      <c r="H78" s="114"/>
      <c r="I78" s="114"/>
      <c r="J78" s="191"/>
      <c r="K78" s="165"/>
    </row>
    <row r="79" spans="2:11">
      <c r="B79" s="177" t="s">
        <v>39</v>
      </c>
      <c r="F79" s="117">
        <f>SUM(F78:F78)</f>
        <v>0</v>
      </c>
      <c r="G79" s="114"/>
      <c r="H79" s="114"/>
      <c r="I79" s="114"/>
      <c r="J79" s="191"/>
      <c r="K79" s="165"/>
    </row>
    <row r="80" spans="2:11">
      <c r="F80" s="92"/>
      <c r="G80" s="114"/>
      <c r="H80" s="114"/>
      <c r="I80" s="114"/>
      <c r="J80" s="191"/>
      <c r="K80" s="165"/>
    </row>
    <row r="81" spans="2:11" ht="15.75">
      <c r="B81" s="177" t="s">
        <v>40</v>
      </c>
      <c r="F81" s="92"/>
      <c r="G81" s="114"/>
      <c r="H81" s="114"/>
      <c r="I81" s="114"/>
      <c r="J81" s="191"/>
      <c r="K81" s="166" t="s">
        <v>44</v>
      </c>
    </row>
    <row r="82" spans="2:11">
      <c r="B82" s="161" t="s">
        <v>93</v>
      </c>
      <c r="F82" s="93"/>
      <c r="G82" s="114"/>
      <c r="H82" s="114"/>
      <c r="I82" s="114"/>
      <c r="J82" s="191"/>
      <c r="K82" s="165"/>
    </row>
    <row r="83" spans="2:11">
      <c r="B83" s="161" t="s">
        <v>128</v>
      </c>
      <c r="F83" s="93"/>
      <c r="G83" s="114"/>
      <c r="H83" s="114"/>
      <c r="I83" s="114"/>
      <c r="J83" s="191"/>
      <c r="K83" s="165"/>
    </row>
    <row r="84" spans="2:11">
      <c r="B84" s="177" t="s">
        <v>41</v>
      </c>
      <c r="F84" s="117">
        <f>SUM(F82:F83)</f>
        <v>0</v>
      </c>
      <c r="G84" s="114"/>
      <c r="H84" s="114"/>
      <c r="I84" s="114"/>
      <c r="J84" s="191"/>
      <c r="K84" s="165"/>
    </row>
    <row r="85" spans="2:11">
      <c r="B85" s="61"/>
      <c r="F85" s="97"/>
      <c r="G85" s="114"/>
      <c r="H85" s="114"/>
      <c r="I85" s="114"/>
      <c r="J85" s="191"/>
      <c r="K85" s="165"/>
    </row>
    <row r="86" spans="2:11">
      <c r="B86" s="177" t="s">
        <v>157</v>
      </c>
      <c r="F86" s="120">
        <f>SUM(F42+F49+F56+F60+F70+F75-F79+F84)</f>
        <v>0</v>
      </c>
      <c r="G86" s="114"/>
      <c r="H86" s="114"/>
      <c r="I86" s="114"/>
      <c r="J86" s="191"/>
      <c r="K86" s="165"/>
    </row>
    <row r="87" spans="2:11">
      <c r="F87" s="92"/>
      <c r="G87" s="114"/>
      <c r="H87" s="114"/>
      <c r="I87" s="114"/>
      <c r="J87" s="191"/>
      <c r="K87" s="165"/>
    </row>
    <row r="88" spans="2:11" ht="18.75" thickBot="1">
      <c r="B88" s="187" t="s">
        <v>156</v>
      </c>
      <c r="F88" s="121">
        <f>+F31-F86</f>
        <v>0</v>
      </c>
      <c r="G88" s="114"/>
      <c r="H88" s="114"/>
      <c r="I88" s="114"/>
      <c r="J88" s="191"/>
      <c r="K88" s="165"/>
    </row>
    <row r="89" spans="2:11" ht="15.75" thickTop="1">
      <c r="G89" s="114"/>
      <c r="H89" s="114"/>
      <c r="I89" s="114"/>
      <c r="J89" s="191"/>
      <c r="K89" s="165"/>
    </row>
    <row r="90" spans="2:11">
      <c r="G90" s="114"/>
      <c r="H90" s="114"/>
      <c r="I90" s="114"/>
      <c r="J90" s="191"/>
      <c r="K90" s="165"/>
    </row>
    <row r="91" spans="2:11">
      <c r="G91" s="114"/>
      <c r="H91" s="114"/>
      <c r="I91" s="114"/>
      <c r="J91" s="191"/>
      <c r="K91" s="165"/>
    </row>
    <row r="92" spans="2:11" s="105" customFormat="1" ht="15" customHeight="1">
      <c r="B92" s="136"/>
      <c r="C92" s="134"/>
      <c r="D92" s="134"/>
      <c r="E92" s="135"/>
      <c r="F92" s="134"/>
      <c r="G92" s="131"/>
      <c r="H92" s="131"/>
      <c r="I92" s="131"/>
      <c r="J92" s="197"/>
      <c r="K92" s="169"/>
    </row>
    <row r="93" spans="2:11" s="105" customFormat="1" ht="21" customHeight="1">
      <c r="B93" s="171" t="s">
        <v>116</v>
      </c>
      <c r="C93" s="58"/>
      <c r="D93" s="58"/>
      <c r="E93" s="58"/>
      <c r="F93" s="87"/>
      <c r="G93" s="131"/>
      <c r="H93" s="131"/>
      <c r="I93" s="131"/>
      <c r="J93" s="197"/>
      <c r="K93" s="169"/>
    </row>
    <row r="94" spans="2:11" s="105" customFormat="1" ht="15" customHeight="1">
      <c r="B94" s="214" t="s">
        <v>127</v>
      </c>
      <c r="C94" s="214"/>
      <c r="D94" s="214"/>
      <c r="E94" s="214"/>
      <c r="F94" s="214"/>
      <c r="G94" s="131"/>
      <c r="H94" s="131"/>
      <c r="I94" s="131"/>
      <c r="J94" s="197"/>
      <c r="K94" s="169"/>
    </row>
    <row r="95" spans="2:11" s="105" customFormat="1" ht="15" customHeight="1">
      <c r="B95" s="214"/>
      <c r="C95" s="214"/>
      <c r="D95" s="214"/>
      <c r="E95" s="214"/>
      <c r="F95" s="214"/>
      <c r="G95" s="131"/>
      <c r="H95" s="131"/>
      <c r="I95" s="131"/>
      <c r="J95" s="197"/>
      <c r="K95" s="169"/>
    </row>
    <row r="96" spans="2:11" s="105" customFormat="1" ht="15" customHeight="1">
      <c r="B96" s="214"/>
      <c r="C96" s="214"/>
      <c r="D96" s="214"/>
      <c r="E96" s="214"/>
      <c r="F96" s="214"/>
      <c r="G96" s="131"/>
      <c r="H96" s="131"/>
      <c r="I96" s="131"/>
      <c r="J96" s="197"/>
      <c r="K96" s="169"/>
    </row>
    <row r="97" spans="2:11" s="105" customFormat="1" ht="15" customHeight="1">
      <c r="B97" s="214"/>
      <c r="C97" s="214"/>
      <c r="D97" s="214"/>
      <c r="E97" s="214"/>
      <c r="F97" s="214"/>
      <c r="G97" s="131"/>
      <c r="H97" s="131"/>
      <c r="I97" s="131"/>
      <c r="J97" s="197"/>
      <c r="K97" s="169"/>
    </row>
    <row r="98" spans="2:11" s="105" customFormat="1" ht="15" customHeight="1">
      <c r="B98" s="214"/>
      <c r="C98" s="214"/>
      <c r="D98" s="214"/>
      <c r="E98" s="214"/>
      <c r="F98" s="214"/>
      <c r="G98" s="131"/>
      <c r="H98" s="131"/>
      <c r="I98" s="131"/>
      <c r="J98" s="197"/>
      <c r="K98" s="169"/>
    </row>
    <row r="99" spans="2:11" s="105" customFormat="1" ht="15" customHeight="1">
      <c r="B99" s="214"/>
      <c r="C99" s="214"/>
      <c r="D99" s="214"/>
      <c r="E99" s="214"/>
      <c r="F99" s="214"/>
      <c r="G99" s="131"/>
      <c r="H99" s="131"/>
      <c r="I99" s="131"/>
      <c r="J99" s="197"/>
      <c r="K99" s="169"/>
    </row>
    <row r="100" spans="2:11" s="105" customFormat="1" ht="15" customHeight="1">
      <c r="B100" s="214"/>
      <c r="C100" s="214"/>
      <c r="D100" s="214"/>
      <c r="E100" s="214"/>
      <c r="F100" s="214"/>
      <c r="G100" s="131"/>
      <c r="H100" s="131"/>
      <c r="I100" s="131"/>
      <c r="J100" s="197"/>
      <c r="K100" s="169"/>
    </row>
    <row r="101" spans="2:11" s="105" customFormat="1" ht="15" customHeight="1">
      <c r="B101" s="214"/>
      <c r="C101" s="214"/>
      <c r="D101" s="214"/>
      <c r="E101" s="214"/>
      <c r="F101" s="214"/>
      <c r="G101" s="131"/>
      <c r="H101" s="131"/>
      <c r="I101" s="131"/>
      <c r="J101" s="197"/>
      <c r="K101" s="169"/>
    </row>
    <row r="102" spans="2:11" s="105" customFormat="1" ht="15" customHeight="1">
      <c r="B102" s="137"/>
      <c r="C102" s="137"/>
      <c r="D102" s="137"/>
      <c r="E102" s="137"/>
      <c r="F102" s="137"/>
      <c r="G102" s="131"/>
      <c r="H102" s="131"/>
      <c r="I102" s="131"/>
      <c r="J102" s="197"/>
      <c r="K102" s="169"/>
    </row>
    <row r="103" spans="2:11" ht="21">
      <c r="B103" s="171" t="s">
        <v>174</v>
      </c>
      <c r="C103" s="181"/>
      <c r="D103" s="181"/>
      <c r="E103" s="181"/>
      <c r="F103" s="181"/>
      <c r="J103" s="191"/>
      <c r="K103" s="166" t="s">
        <v>44</v>
      </c>
    </row>
    <row r="104" spans="2:11">
      <c r="B104" s="181"/>
      <c r="C104" s="181"/>
      <c r="D104" s="181"/>
      <c r="E104" s="181"/>
      <c r="F104" s="181"/>
      <c r="J104" s="191"/>
      <c r="K104" s="165"/>
    </row>
    <row r="105" spans="2:11">
      <c r="B105" s="181" t="s">
        <v>49</v>
      </c>
      <c r="C105" s="181"/>
      <c r="D105" s="181"/>
      <c r="E105" s="181"/>
      <c r="F105" s="122">
        <f>SUM(F31)</f>
        <v>0</v>
      </c>
      <c r="J105" s="191"/>
      <c r="K105" s="165"/>
    </row>
    <row r="106" spans="2:11">
      <c r="B106" s="181"/>
      <c r="C106" s="181"/>
      <c r="D106" s="181"/>
      <c r="E106" s="181"/>
      <c r="F106" s="181"/>
      <c r="J106" s="191"/>
      <c r="K106" s="165"/>
    </row>
    <row r="107" spans="2:11">
      <c r="B107" s="188" t="s">
        <v>140</v>
      </c>
      <c r="C107" s="188"/>
      <c r="D107" s="188"/>
      <c r="E107" s="188"/>
      <c r="F107" s="189"/>
      <c r="J107" s="191"/>
      <c r="K107" s="165"/>
    </row>
    <row r="108" spans="2:11">
      <c r="B108" s="161"/>
      <c r="C108" s="161"/>
      <c r="D108" s="161"/>
      <c r="E108" s="161"/>
      <c r="F108" s="161"/>
      <c r="J108" s="191"/>
      <c r="K108" s="165"/>
    </row>
    <row r="109" spans="2:11">
      <c r="B109" s="181" t="s">
        <v>141</v>
      </c>
      <c r="C109" s="181"/>
      <c r="D109" s="181"/>
      <c r="E109" s="181"/>
      <c r="F109" s="124">
        <f>F88</f>
        <v>0</v>
      </c>
      <c r="J109" s="191"/>
      <c r="K109" s="165"/>
    </row>
    <row r="110" spans="2:11">
      <c r="B110" s="181"/>
      <c r="C110" s="181"/>
      <c r="D110" s="181"/>
      <c r="E110" s="181"/>
      <c r="F110" s="123"/>
      <c r="J110" s="191"/>
      <c r="K110" s="165"/>
    </row>
    <row r="111" spans="2:11">
      <c r="B111" s="181" t="s">
        <v>142</v>
      </c>
      <c r="C111" s="181"/>
      <c r="D111" s="181"/>
      <c r="E111" s="181"/>
      <c r="F111" s="123" t="str">
        <f>IF(F105&gt;0,F88*100/F105,"")</f>
        <v/>
      </c>
      <c r="J111" s="191"/>
      <c r="K111" s="165"/>
    </row>
    <row r="112" spans="2:11">
      <c r="B112" s="181"/>
      <c r="C112" s="181"/>
      <c r="D112" s="181"/>
      <c r="E112" s="181"/>
      <c r="F112" s="123"/>
      <c r="J112" s="191"/>
      <c r="K112" s="165"/>
    </row>
    <row r="113" spans="2:12">
      <c r="B113" s="181" t="s">
        <v>169</v>
      </c>
      <c r="C113" s="181"/>
      <c r="D113" s="181"/>
      <c r="E113" s="181"/>
      <c r="F113" s="122">
        <f>F37</f>
        <v>0</v>
      </c>
      <c r="J113" s="191"/>
      <c r="K113" s="165"/>
    </row>
    <row r="114" spans="2:12">
      <c r="B114" s="181"/>
      <c r="C114" s="181"/>
      <c r="D114" s="181"/>
      <c r="E114" s="181"/>
      <c r="F114" s="123"/>
      <c r="J114" s="191"/>
      <c r="K114" s="165"/>
    </row>
    <row r="115" spans="2:12">
      <c r="B115" s="181" t="s">
        <v>170</v>
      </c>
      <c r="C115" s="181"/>
      <c r="D115" s="181"/>
      <c r="E115" s="181"/>
      <c r="F115" s="122">
        <f>F38</f>
        <v>0</v>
      </c>
      <c r="J115" s="191"/>
      <c r="K115" s="165"/>
    </row>
    <row r="116" spans="2:12">
      <c r="B116" s="181"/>
      <c r="C116" s="181"/>
      <c r="D116" s="181"/>
      <c r="E116" s="181"/>
      <c r="F116" s="123"/>
      <c r="J116" s="191"/>
      <c r="K116" s="165"/>
    </row>
    <row r="117" spans="2:12">
      <c r="B117" s="181" t="s">
        <v>149</v>
      </c>
      <c r="C117" s="181"/>
      <c r="D117" s="181"/>
      <c r="E117" s="181"/>
      <c r="F117" s="122">
        <f>F39</f>
        <v>0</v>
      </c>
      <c r="J117" s="191"/>
      <c r="K117" s="165"/>
    </row>
    <row r="118" spans="2:12">
      <c r="B118" s="181"/>
      <c r="C118" s="181"/>
      <c r="D118" s="181"/>
      <c r="E118" s="181"/>
      <c r="F118" s="123"/>
      <c r="J118" s="191"/>
      <c r="K118" s="165"/>
    </row>
    <row r="119" spans="2:12">
      <c r="B119" s="181" t="s">
        <v>172</v>
      </c>
      <c r="C119" s="181"/>
      <c r="D119" s="181"/>
      <c r="E119" s="181"/>
      <c r="F119" s="122">
        <f>F40</f>
        <v>0</v>
      </c>
      <c r="J119" s="191"/>
      <c r="K119" s="165"/>
    </row>
    <row r="120" spans="2:12">
      <c r="B120" s="181"/>
      <c r="C120" s="181"/>
      <c r="D120" s="181"/>
      <c r="E120" s="181"/>
      <c r="F120" s="123"/>
      <c r="J120" s="191"/>
      <c r="K120" s="165"/>
    </row>
    <row r="121" spans="2:12">
      <c r="B121" s="181" t="s">
        <v>173</v>
      </c>
      <c r="C121" s="181"/>
      <c r="D121" s="181"/>
      <c r="E121" s="181"/>
      <c r="F121" s="123" t="str">
        <f>IF(F105&gt;0,F42*100/F105,"")</f>
        <v/>
      </c>
      <c r="J121" s="191"/>
      <c r="K121" s="165"/>
    </row>
    <row r="122" spans="2:12">
      <c r="B122" s="190"/>
      <c r="C122" s="181"/>
      <c r="D122" s="181"/>
      <c r="E122" s="181"/>
      <c r="F122" s="123"/>
      <c r="J122" s="191"/>
      <c r="K122" s="165"/>
    </row>
    <row r="123" spans="2:12">
      <c r="B123" s="181" t="s">
        <v>152</v>
      </c>
      <c r="C123" s="181"/>
      <c r="D123" s="181"/>
      <c r="E123" s="181"/>
      <c r="F123" s="122">
        <f>F41</f>
        <v>0</v>
      </c>
      <c r="J123" s="191"/>
      <c r="K123" s="165"/>
    </row>
    <row r="124" spans="2:12">
      <c r="B124" s="190"/>
      <c r="C124" s="181"/>
      <c r="D124" s="181"/>
      <c r="E124" s="181"/>
      <c r="F124" s="123"/>
      <c r="J124" s="191"/>
      <c r="K124" s="165"/>
    </row>
    <row r="125" spans="2:12">
      <c r="B125" s="181" t="s">
        <v>151</v>
      </c>
      <c r="C125" s="181"/>
      <c r="D125" s="181"/>
      <c r="E125" s="181"/>
      <c r="F125" s="123" t="str">
        <f>IF(F105&gt;0,F60*100/F105,"")</f>
        <v/>
      </c>
      <c r="J125" s="191"/>
      <c r="K125" s="165"/>
    </row>
    <row r="126" spans="2:12">
      <c r="B126" s="190"/>
      <c r="C126" s="181"/>
      <c r="D126" s="181"/>
      <c r="E126" s="181"/>
      <c r="F126" s="161"/>
      <c r="J126" s="191"/>
      <c r="K126" s="165"/>
    </row>
    <row r="127" spans="2:12">
      <c r="B127" s="181" t="s">
        <v>153</v>
      </c>
      <c r="C127" s="181"/>
      <c r="D127" s="181"/>
      <c r="E127" s="181"/>
      <c r="F127" s="123" t="str">
        <f>IF(F105&gt;0,(F70+F82+F73)*100/F105,"")</f>
        <v/>
      </c>
      <c r="J127" s="191"/>
      <c r="K127" s="165"/>
    </row>
    <row r="128" spans="2:12">
      <c r="B128" s="64"/>
      <c r="C128" s="64"/>
      <c r="D128" s="64"/>
      <c r="E128" s="64"/>
      <c r="F128" s="64"/>
      <c r="J128" s="184"/>
      <c r="K128" s="184"/>
      <c r="L128" s="101"/>
    </row>
    <row r="129" spans="2:12">
      <c r="B129" s="64"/>
      <c r="C129" s="64"/>
      <c r="D129" s="64"/>
      <c r="E129" s="64"/>
      <c r="F129" s="122"/>
      <c r="J129" s="184"/>
      <c r="K129" s="184"/>
      <c r="L129" s="101"/>
    </row>
    <row r="130" spans="2:12">
      <c r="J130" s="184"/>
      <c r="K130" s="184"/>
      <c r="L130" s="101"/>
    </row>
    <row r="131" spans="2:12" ht="18">
      <c r="B131" s="109"/>
      <c r="J131" s="184"/>
      <c r="K131" s="184"/>
      <c r="L131" s="101"/>
    </row>
    <row r="132" spans="2:12">
      <c r="J132" s="184"/>
      <c r="K132" s="184"/>
      <c r="L132" s="101"/>
    </row>
    <row r="133" spans="2:12">
      <c r="F133" s="124"/>
    </row>
  </sheetData>
  <sheetProtection algorithmName="SHA-512" hashValue="+e0qZ3Dlwd3XpTEXhhzzkcOmsp+0z+DitMgW4iRvpRfmnW+zuono1JTk56fwD9BRJWngHSeB5rHBRvTcwx7r0w==" saltValue="iCCr3mQYcPslf71OeIf2BA==" spinCount="100000" sheet="1" objects="1" scenarios="1"/>
  <mergeCells count="3">
    <mergeCell ref="B1:F1"/>
    <mergeCell ref="B3:E3"/>
    <mergeCell ref="B94:F101"/>
  </mergeCells>
  <hyperlinks>
    <hyperlink ref="J2:J4" location="KONCERNNOTE!F1" display="Link til" xr:uid="{00000000-0004-0000-0300-000000000000}"/>
    <hyperlink ref="K15" location="'GUIDE BUDGET PRIVAT'!J7" display="GUIDE" xr:uid="{00000000-0004-0000-0300-000001000000}"/>
    <hyperlink ref="K51" location="'GUIDE BUDGET PRIVAT'!J152" display="GUIDE" xr:uid="{00000000-0004-0000-0300-000002000000}"/>
    <hyperlink ref="K58" location="'GUIDE BUDGET PRIVAT'!J181" display="GUIDE" xr:uid="{00000000-0004-0000-0300-000003000000}"/>
    <hyperlink ref="K62" location="'GUIDE BUDGET PRIVAT'!J197" display="GUIDE" xr:uid="{00000000-0004-0000-0300-000004000000}"/>
    <hyperlink ref="K72" location="'GUIDE BUDGET PRIVAT'!J244" display="GUIDE" xr:uid="{00000000-0004-0000-0300-000005000000}"/>
    <hyperlink ref="K77" location="'GUIDE BUDGET PRIVAT'!J254" display="GUIDE" xr:uid="{00000000-0004-0000-0300-000006000000}"/>
    <hyperlink ref="K81" location="'GUIDE BUDGET PRIVAT'!J259" display="GUIDE" xr:uid="{00000000-0004-0000-0300-000007000000}"/>
    <hyperlink ref="K103" location="'GUIDE BUDGET PRIVAT'!J265" display="GUIDE" xr:uid="{00000000-0004-0000-0300-000008000000}"/>
    <hyperlink ref="J54" location="KONCERNNOTE!F16" display="K.NOTE" xr:uid="{00000000-0004-0000-0300-000009000000}"/>
    <hyperlink ref="J2" location="KONCERNNOTE!F1" display="Link til" xr:uid="{00000000-0004-0000-0300-00000A000000}"/>
    <hyperlink ref="J3" location="KONCERNNOTE!F1" display="koncern-" xr:uid="{00000000-0004-0000-0300-00000B000000}"/>
    <hyperlink ref="J4" location="KONCERNNOTE!F1" display="noter" xr:uid="{00000000-0004-0000-0300-00000C000000}"/>
    <hyperlink ref="K2" location="'GUIDE BUDGET PRIVAT'!J2" display="Link til" xr:uid="{00000000-0004-0000-0300-00000D000000}"/>
    <hyperlink ref="K3" location="'GUIDE BUDGET PRIVAT'!J2" display="GUIDE" xr:uid="{00000000-0004-0000-0300-00000E000000}"/>
    <hyperlink ref="K36" location="'GUIDE BUDGET PRIVAT'!J44" display="GUIDE" xr:uid="{00000000-0004-0000-0300-00000F000000}"/>
    <hyperlink ref="K44" location="'GUIDE BUDGET PRIVAT'!J103" display="GUIDE" xr:uid="{00000000-0004-0000-0300-000010000000}"/>
    <hyperlink ref="K4" location="INDHOLDSFORTEGNELSE!J9" display="INDHOLD" xr:uid="{00000000-0004-0000-0300-000011000000}"/>
  </hyperlinks>
  <pageMargins left="0.7" right="0.7" top="0.75" bottom="0.75" header="0.51180555555555551" footer="0.51180555555555551"/>
  <pageSetup paperSize="9" scale="68" firstPageNumber="0" fitToHeight="0" orientation="portrait" horizontalDpi="300" verticalDpi="300" r:id="rId1"/>
  <headerFooter alignWithMargins="0"/>
  <rowBreaks count="2" manualBreakCount="2">
    <brk id="70" max="16383" man="1"/>
    <brk id="10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2"/>
  <sheetViews>
    <sheetView zoomScale="90" zoomScaleNormal="90" workbookViewId="0">
      <selection activeCell="AC7" sqref="AC7"/>
    </sheetView>
  </sheetViews>
  <sheetFormatPr defaultRowHeight="15"/>
  <cols>
    <col min="1" max="1" width="36.85546875" bestFit="1" customWidth="1"/>
    <col min="2" max="3" width="5.7109375" customWidth="1"/>
    <col min="4" max="4" width="7.7109375" customWidth="1"/>
    <col min="6" max="6" width="2.7109375" customWidth="1"/>
    <col min="7" max="8" width="5.7109375" style="25" customWidth="1"/>
    <col min="9" max="9" width="7.7109375" style="25" customWidth="1"/>
    <col min="10" max="10" width="8.85546875" style="25"/>
    <col min="11" max="11" width="2.7109375" customWidth="1"/>
    <col min="12" max="13" width="5.7109375" style="25" customWidth="1"/>
    <col min="14" max="14" width="7.7109375" style="25" customWidth="1"/>
    <col min="15" max="15" width="8.85546875" style="25"/>
    <col min="16" max="16" width="2.7109375" customWidth="1"/>
    <col min="17" max="18" width="5.7109375" style="25" customWidth="1"/>
    <col min="19" max="19" width="7.7109375" style="25" customWidth="1"/>
    <col min="20" max="20" width="8.85546875" style="25"/>
    <col min="21" max="21" width="2.7109375" customWidth="1"/>
    <col min="22" max="23" width="5.7109375" style="25" customWidth="1"/>
    <col min="24" max="24" width="7.7109375" style="25" customWidth="1"/>
    <col min="25" max="25" width="8.85546875" style="25"/>
    <col min="26" max="26" width="2.7109375" customWidth="1"/>
    <col min="27" max="27" width="10.7109375" style="25" customWidth="1"/>
    <col min="28" max="28" width="2.7109375" style="25" customWidth="1"/>
    <col min="29" max="29" width="10.140625" bestFit="1" customWidth="1"/>
  </cols>
  <sheetData>
    <row r="1" spans="1:29" s="25" customFormat="1" ht="18.75">
      <c r="A1" s="49" t="s">
        <v>165</v>
      </c>
    </row>
    <row r="2" spans="1:29">
      <c r="AA2" s="142" t="s">
        <v>154</v>
      </c>
    </row>
    <row r="3" spans="1:29" s="39" customFormat="1">
      <c r="B3" s="217" t="s">
        <v>79</v>
      </c>
      <c r="C3" s="217"/>
      <c r="D3" s="217"/>
      <c r="E3" s="217"/>
      <c r="G3" s="217" t="s">
        <v>80</v>
      </c>
      <c r="H3" s="217"/>
      <c r="I3" s="217"/>
      <c r="J3" s="217"/>
      <c r="L3" s="217" t="s">
        <v>81</v>
      </c>
      <c r="M3" s="217"/>
      <c r="N3" s="217"/>
      <c r="O3" s="217"/>
      <c r="Q3" s="217" t="s">
        <v>82</v>
      </c>
      <c r="R3" s="217"/>
      <c r="S3" s="217"/>
      <c r="T3" s="217"/>
      <c r="V3" s="217" t="s">
        <v>83</v>
      </c>
      <c r="W3" s="217"/>
      <c r="X3" s="217"/>
      <c r="Y3" s="217"/>
      <c r="AA3" s="143" t="s">
        <v>155</v>
      </c>
      <c r="AC3" s="144" t="s">
        <v>84</v>
      </c>
    </row>
    <row r="4" spans="1:29" ht="15.75">
      <c r="A4" s="28" t="s">
        <v>58</v>
      </c>
      <c r="B4" s="27"/>
      <c r="C4" s="27"/>
      <c r="D4" s="27"/>
      <c r="E4" s="27"/>
      <c r="G4" s="27"/>
      <c r="H4" s="27"/>
      <c r="I4" s="27"/>
      <c r="J4" s="27"/>
      <c r="L4" s="27"/>
      <c r="M4" s="27"/>
      <c r="N4" s="27"/>
      <c r="O4" s="27"/>
      <c r="Q4" s="27"/>
      <c r="R4" s="27"/>
      <c r="S4" s="27"/>
      <c r="T4" s="27"/>
      <c r="V4" s="27"/>
      <c r="W4" s="27"/>
      <c r="X4" s="27"/>
      <c r="Y4" s="27"/>
    </row>
    <row r="5" spans="1:29" ht="15.75">
      <c r="A5" s="14" t="s">
        <v>35</v>
      </c>
      <c r="B5" s="31"/>
      <c r="C5" s="29" t="s">
        <v>10</v>
      </c>
      <c r="D5" s="54" t="str">
        <f>IF(E5&gt;0,E5/B5,"")</f>
        <v/>
      </c>
      <c r="E5" s="18">
        <v>0</v>
      </c>
      <c r="G5" s="31"/>
      <c r="H5" s="29" t="s">
        <v>10</v>
      </c>
      <c r="I5" s="54" t="str">
        <f>IF(J5&gt;0,J5/G5,"")</f>
        <v/>
      </c>
      <c r="J5" s="18">
        <v>0</v>
      </c>
      <c r="L5" s="31"/>
      <c r="M5" s="29" t="s">
        <v>10</v>
      </c>
      <c r="N5" s="54" t="str">
        <f>IF(O5&gt;0,O5/L5,"")</f>
        <v/>
      </c>
      <c r="O5" s="18">
        <v>0</v>
      </c>
      <c r="Q5" s="31"/>
      <c r="R5" s="29" t="s">
        <v>10</v>
      </c>
      <c r="S5" s="54" t="str">
        <f>IF(T5&gt;0,T5/Q5,"")</f>
        <v/>
      </c>
      <c r="T5" s="18">
        <v>0</v>
      </c>
      <c r="V5" s="31"/>
      <c r="W5" s="29" t="s">
        <v>10</v>
      </c>
      <c r="X5" s="54" t="str">
        <f>IF(Y5&gt;0,Y5/V5,"")</f>
        <v/>
      </c>
      <c r="Y5" s="18">
        <v>0</v>
      </c>
      <c r="AA5" s="148"/>
      <c r="AC5" s="2">
        <f>SUM(E5+J5+O5+T5+Y5)</f>
        <v>0</v>
      </c>
    </row>
    <row r="6" spans="1:29" ht="15.75">
      <c r="A6" s="14" t="s">
        <v>35</v>
      </c>
      <c r="B6" s="31"/>
      <c r="C6" s="29" t="s">
        <v>10</v>
      </c>
      <c r="D6" s="54" t="str">
        <f>IF(E6&gt;0,E6/B6,"")</f>
        <v/>
      </c>
      <c r="E6" s="18">
        <v>0</v>
      </c>
      <c r="G6" s="31"/>
      <c r="H6" s="29" t="s">
        <v>10</v>
      </c>
      <c r="I6" s="54" t="str">
        <f>IF(J6&gt;0,J6/G6,"")</f>
        <v/>
      </c>
      <c r="J6" s="18">
        <v>0</v>
      </c>
      <c r="L6" s="31"/>
      <c r="M6" s="29" t="s">
        <v>10</v>
      </c>
      <c r="N6" s="54" t="str">
        <f>IF(O6&gt;0,O6/L6,"")</f>
        <v/>
      </c>
      <c r="O6" s="18">
        <v>0</v>
      </c>
      <c r="Q6" s="31"/>
      <c r="R6" s="29" t="s">
        <v>10</v>
      </c>
      <c r="S6" s="54" t="str">
        <f>IF(T6&gt;0,T6/Q6,"")</f>
        <v/>
      </c>
      <c r="T6" s="18">
        <v>0</v>
      </c>
      <c r="V6" s="31"/>
      <c r="W6" s="29" t="s">
        <v>10</v>
      </c>
      <c r="X6" s="54" t="str">
        <f>IF(Y6&gt;0,Y6/V6,"")</f>
        <v/>
      </c>
      <c r="Y6" s="18">
        <v>0</v>
      </c>
      <c r="AA6" s="148"/>
      <c r="AC6" s="2">
        <f t="shared" ref="AC6:AC8" si="0">SUM(E6+J6+O6+T6+Y6)</f>
        <v>0</v>
      </c>
    </row>
    <row r="7" spans="1:29" ht="15.75">
      <c r="A7" s="14" t="s">
        <v>35</v>
      </c>
      <c r="B7" s="31"/>
      <c r="C7" s="29" t="s">
        <v>10</v>
      </c>
      <c r="D7" s="54" t="str">
        <f>IF(E7&gt;0,E7/B7,"")</f>
        <v/>
      </c>
      <c r="E7" s="18">
        <v>0</v>
      </c>
      <c r="G7" s="31"/>
      <c r="H7" s="29" t="s">
        <v>10</v>
      </c>
      <c r="I7" s="54" t="str">
        <f>IF(J7&gt;0,J7/G7,"")</f>
        <v/>
      </c>
      <c r="J7" s="18">
        <v>0</v>
      </c>
      <c r="L7" s="31"/>
      <c r="M7" s="29" t="s">
        <v>10</v>
      </c>
      <c r="N7" s="54" t="str">
        <f>IF(O7&gt;0,O7/L7,"")</f>
        <v/>
      </c>
      <c r="O7" s="18">
        <v>0</v>
      </c>
      <c r="Q7" s="31"/>
      <c r="R7" s="29" t="s">
        <v>10</v>
      </c>
      <c r="S7" s="54" t="str">
        <f>IF(T7&gt;0,T7/Q7,"")</f>
        <v/>
      </c>
      <c r="T7" s="18">
        <v>0</v>
      </c>
      <c r="V7" s="31"/>
      <c r="W7" s="29" t="s">
        <v>10</v>
      </c>
      <c r="X7" s="54" t="str">
        <f>IF(Y7&gt;0,Y7/V7,"")</f>
        <v/>
      </c>
      <c r="Y7" s="18">
        <v>0</v>
      </c>
      <c r="AA7" s="148"/>
      <c r="AC7" s="2">
        <f t="shared" si="0"/>
        <v>0</v>
      </c>
    </row>
    <row r="8" spans="1:29" ht="15.75">
      <c r="A8" s="14" t="s">
        <v>35</v>
      </c>
      <c r="B8" s="31"/>
      <c r="C8" s="29" t="s">
        <v>10</v>
      </c>
      <c r="D8" s="54" t="str">
        <f>IF(E8&gt;0,E8/B8,"")</f>
        <v/>
      </c>
      <c r="E8" s="18">
        <v>0</v>
      </c>
      <c r="G8" s="31"/>
      <c r="H8" s="29" t="s">
        <v>10</v>
      </c>
      <c r="I8" s="54" t="str">
        <f>IF(J8&gt;0,J8/G8,"")</f>
        <v/>
      </c>
      <c r="J8" s="18">
        <v>0</v>
      </c>
      <c r="L8" s="31"/>
      <c r="M8" s="29" t="s">
        <v>10</v>
      </c>
      <c r="N8" s="54" t="str">
        <f>IF(O8&gt;0,O8/L8,"")</f>
        <v/>
      </c>
      <c r="O8" s="18">
        <v>0</v>
      </c>
      <c r="Q8" s="31"/>
      <c r="R8" s="29" t="s">
        <v>10</v>
      </c>
      <c r="S8" s="54" t="str">
        <f>IF(T8&gt;0,T8/Q8,"")</f>
        <v/>
      </c>
      <c r="T8" s="18">
        <v>0</v>
      </c>
      <c r="V8" s="31"/>
      <c r="W8" s="29" t="s">
        <v>10</v>
      </c>
      <c r="X8" s="54" t="str">
        <f>IF(Y8&gt;0,Y8/V8,"")</f>
        <v/>
      </c>
      <c r="Y8" s="18">
        <v>0</v>
      </c>
      <c r="AA8" s="148"/>
      <c r="AC8" s="2">
        <f t="shared" si="0"/>
        <v>0</v>
      </c>
    </row>
    <row r="9" spans="1:29" ht="15.75">
      <c r="A9" s="64" t="s">
        <v>132</v>
      </c>
      <c r="B9" s="27"/>
      <c r="C9" s="27"/>
      <c r="D9" s="27"/>
      <c r="E9" s="147"/>
      <c r="G9" s="27"/>
      <c r="H9" s="27"/>
      <c r="I9" s="27"/>
      <c r="J9" s="147"/>
      <c r="K9" s="51"/>
      <c r="L9" s="17"/>
      <c r="M9" s="17"/>
      <c r="N9" s="17"/>
      <c r="O9" s="147"/>
      <c r="P9" s="51"/>
      <c r="Q9" s="17"/>
      <c r="R9" s="17"/>
      <c r="S9" s="17"/>
      <c r="T9" s="147"/>
      <c r="U9" s="51"/>
      <c r="V9" s="17"/>
      <c r="W9" s="17"/>
      <c r="X9" s="17"/>
      <c r="Y9" s="147"/>
      <c r="Z9" s="51"/>
      <c r="AA9" s="146"/>
      <c r="AC9" s="2">
        <f>SUM(E9+J9+O9+T9+Y9+AA9)</f>
        <v>0</v>
      </c>
    </row>
    <row r="10" spans="1:29" ht="15.75">
      <c r="A10" s="64" t="s">
        <v>133</v>
      </c>
      <c r="B10" s="27"/>
      <c r="C10" s="27"/>
      <c r="D10" s="27"/>
      <c r="E10" s="147"/>
      <c r="G10" s="27"/>
      <c r="H10" s="27"/>
      <c r="I10" s="27"/>
      <c r="J10" s="147"/>
      <c r="K10" s="51"/>
      <c r="L10" s="17"/>
      <c r="M10" s="17"/>
      <c r="N10" s="17"/>
      <c r="O10" s="147"/>
      <c r="P10" s="51"/>
      <c r="Q10" s="17"/>
      <c r="R10" s="17"/>
      <c r="S10" s="17"/>
      <c r="T10" s="147"/>
      <c r="U10" s="51"/>
      <c r="V10" s="17"/>
      <c r="W10" s="17"/>
      <c r="X10" s="17"/>
      <c r="Y10" s="147"/>
      <c r="Z10" s="51"/>
      <c r="AA10" s="146"/>
      <c r="AC10" s="2">
        <f>SUM(E10+J10+O10+T10+Y10+AA10)</f>
        <v>0</v>
      </c>
    </row>
    <row r="11" spans="1:29" ht="30">
      <c r="A11" s="94" t="s">
        <v>122</v>
      </c>
      <c r="B11" s="27"/>
      <c r="C11" s="27"/>
      <c r="D11" s="27"/>
      <c r="E11" s="147"/>
      <c r="G11" s="27"/>
      <c r="H11" s="27"/>
      <c r="I11" s="27"/>
      <c r="J11" s="147"/>
      <c r="K11" s="51"/>
      <c r="L11" s="17"/>
      <c r="M11" s="17"/>
      <c r="N11" s="17"/>
      <c r="O11" s="147"/>
      <c r="P11" s="51"/>
      <c r="Q11" s="17"/>
      <c r="R11" s="17"/>
      <c r="S11" s="17"/>
      <c r="T11" s="147"/>
      <c r="U11" s="51"/>
      <c r="V11" s="17"/>
      <c r="W11" s="17"/>
      <c r="X11" s="17"/>
      <c r="Y11" s="147"/>
      <c r="Z11" s="51"/>
      <c r="AA11" s="146"/>
      <c r="AC11" s="2">
        <f>SUM(E11+J11+O11+T11+Y11+AA11)</f>
        <v>0</v>
      </c>
    </row>
    <row r="12" spans="1:29" ht="15.75">
      <c r="A12" s="52" t="s">
        <v>32</v>
      </c>
      <c r="B12" s="27"/>
      <c r="C12" s="27"/>
      <c r="D12" s="27"/>
      <c r="E12" s="53"/>
      <c r="G12" s="27"/>
      <c r="H12" s="27"/>
      <c r="I12" s="27"/>
      <c r="J12" s="53"/>
      <c r="L12" s="27"/>
      <c r="M12" s="27"/>
      <c r="N12" s="27"/>
      <c r="O12" s="53"/>
      <c r="Q12" s="27"/>
      <c r="R12" s="27"/>
      <c r="S12" s="27"/>
      <c r="T12" s="53"/>
      <c r="V12" s="27"/>
      <c r="W12" s="27"/>
      <c r="X12" s="27"/>
      <c r="Y12" s="53"/>
      <c r="AA12" s="53"/>
      <c r="AC12" s="2">
        <f>SUM(E12+J12+O12+T12+Y12+AA12)</f>
        <v>0</v>
      </c>
    </row>
    <row r="13" spans="1:29" ht="15.75">
      <c r="A13" s="28" t="s">
        <v>59</v>
      </c>
      <c r="B13" s="27"/>
      <c r="C13" s="27"/>
      <c r="D13" s="27"/>
      <c r="E13" s="32">
        <f>SUM(E5:E12)</f>
        <v>0</v>
      </c>
      <c r="G13" s="27"/>
      <c r="H13" s="27"/>
      <c r="I13" s="27"/>
      <c r="J13" s="32">
        <f>SUM(J5:J12)</f>
        <v>0</v>
      </c>
      <c r="L13" s="27"/>
      <c r="M13" s="27"/>
      <c r="N13" s="27"/>
      <c r="O13" s="32">
        <f>SUM(O5:O12)</f>
        <v>0</v>
      </c>
      <c r="Q13" s="27"/>
      <c r="R13" s="27"/>
      <c r="S13" s="27"/>
      <c r="T13" s="32">
        <f>SUM(T5:T12)</f>
        <v>0</v>
      </c>
      <c r="V13" s="27"/>
      <c r="W13" s="27"/>
      <c r="X13" s="27"/>
      <c r="Y13" s="32">
        <f>SUM(Y5:Y12)</f>
        <v>0</v>
      </c>
      <c r="AA13" s="32">
        <f>SUM(AA5:AA12)</f>
        <v>0</v>
      </c>
      <c r="AC13" s="32">
        <f>SUM(AC5:AC12)</f>
        <v>0</v>
      </c>
    </row>
    <row r="17" spans="1:1">
      <c r="A17" t="s">
        <v>167</v>
      </c>
    </row>
    <row r="18" spans="1:1">
      <c r="A18" t="s">
        <v>168</v>
      </c>
    </row>
    <row r="20" spans="1:1">
      <c r="A20" s="151" t="s">
        <v>222</v>
      </c>
    </row>
    <row r="21" spans="1:1" s="25" customFormat="1">
      <c r="A21" s="151" t="s">
        <v>223</v>
      </c>
    </row>
    <row r="22" spans="1:1" s="25" customFormat="1">
      <c r="A22" s="151" t="s">
        <v>224</v>
      </c>
    </row>
  </sheetData>
  <mergeCells count="5">
    <mergeCell ref="B3:E3"/>
    <mergeCell ref="G3:J3"/>
    <mergeCell ref="L3:O3"/>
    <mergeCell ref="Q3:T3"/>
    <mergeCell ref="V3:Y3"/>
  </mergeCells>
  <hyperlinks>
    <hyperlink ref="A20" location="INDHOLDSFORTEGNELSE!J11" display="LINK til INDHOLDSFORTEGNELSE" xr:uid="{00000000-0004-0000-0400-000000000000}"/>
    <hyperlink ref="A21" location="'GUIDE BUDGET OFFENTLIG'!J217" display="LINK TIL GUIDE BUDGET OFFENTLIG" xr:uid="{00000000-0004-0000-0400-000001000000}"/>
    <hyperlink ref="A22" location="'GUIDE BUDGET PRIVAT'!J197" display="LINK TIL GUIDE BUDGET PRIVAT" xr:uid="{00000000-0004-0000-0400-000002000000}"/>
  </hyperlinks>
  <pageMargins left="0.31496062992125984" right="0.31496062992125984" top="0.74803149606299213" bottom="0.7480314960629921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55"/>
  <sheetViews>
    <sheetView zoomScaleNormal="100" workbookViewId="0">
      <selection activeCell="Q19" sqref="Q19"/>
    </sheetView>
  </sheetViews>
  <sheetFormatPr defaultColWidth="8.7109375" defaultRowHeight="15"/>
  <cols>
    <col min="1" max="1" width="26.5703125" customWidth="1"/>
    <col min="2" max="2" width="20.7109375" customWidth="1"/>
    <col min="3" max="3" width="11.140625" customWidth="1"/>
    <col min="4" max="4" width="20.7109375" customWidth="1"/>
    <col min="5" max="5" width="2.7109375" customWidth="1"/>
    <col min="6" max="6" width="0" style="51" hidden="1" customWidth="1"/>
    <col min="7" max="7" width="0" hidden="1" customWidth="1"/>
    <col min="10" max="10" width="12.28515625" customWidth="1"/>
  </cols>
  <sheetData>
    <row r="1" spans="1:11" ht="15" customHeight="1">
      <c r="A1" s="218" t="s">
        <v>126</v>
      </c>
      <c r="B1" s="219"/>
      <c r="C1" s="219"/>
      <c r="D1" s="219"/>
      <c r="E1" s="219"/>
      <c r="F1" s="22" t="s">
        <v>45</v>
      </c>
      <c r="G1" s="36"/>
      <c r="J1" s="151" t="s">
        <v>51</v>
      </c>
    </row>
    <row r="2" spans="1:11" ht="27.75" customHeight="1">
      <c r="A2" s="219"/>
      <c r="B2" s="219"/>
      <c r="C2" s="219"/>
      <c r="D2" s="219"/>
      <c r="E2" s="219"/>
      <c r="F2" s="22" t="s">
        <v>46</v>
      </c>
      <c r="G2" s="23" t="s">
        <v>43</v>
      </c>
      <c r="J2" s="151" t="s">
        <v>202</v>
      </c>
    </row>
    <row r="3" spans="1:11">
      <c r="A3" s="219"/>
      <c r="B3" s="219"/>
      <c r="C3" s="219"/>
      <c r="D3" s="219"/>
      <c r="E3" s="219"/>
      <c r="F3" s="22" t="s">
        <v>47</v>
      </c>
      <c r="G3" s="23" t="s">
        <v>44</v>
      </c>
    </row>
    <row r="4" spans="1:11" ht="15.75">
      <c r="F4" s="22" t="s">
        <v>48</v>
      </c>
      <c r="G4" s="36"/>
    </row>
    <row r="5" spans="1:11" ht="15.75">
      <c r="A5" s="220"/>
      <c r="B5" s="220"/>
      <c r="C5" s="220"/>
      <c r="D5" s="220"/>
      <c r="E5" s="220"/>
      <c r="F5" s="37"/>
      <c r="G5" s="36"/>
      <c r="J5" s="151" t="s">
        <v>51</v>
      </c>
    </row>
    <row r="6" spans="1:11" ht="15.75">
      <c r="F6" s="37"/>
      <c r="G6" s="36"/>
      <c r="J6" s="151" t="s">
        <v>44</v>
      </c>
    </row>
    <row r="7" spans="1:11" ht="15.75">
      <c r="A7" s="26" t="s">
        <v>12</v>
      </c>
      <c r="F7" s="37"/>
      <c r="G7" s="36"/>
      <c r="J7" s="25"/>
    </row>
    <row r="8" spans="1:11" ht="15.75">
      <c r="A8" s="26"/>
      <c r="F8" s="37"/>
      <c r="G8" s="36"/>
      <c r="J8" s="151"/>
    </row>
    <row r="9" spans="1:11" ht="15.75">
      <c r="A9" s="40" t="s">
        <v>13</v>
      </c>
      <c r="F9" s="37"/>
      <c r="G9" s="36"/>
      <c r="I9" s="25"/>
      <c r="J9" s="151" t="s">
        <v>51</v>
      </c>
      <c r="K9" s="25"/>
    </row>
    <row r="10" spans="1:11" ht="15.75">
      <c r="A10" s="1"/>
      <c r="F10" s="37"/>
      <c r="G10" s="36"/>
      <c r="I10" s="25"/>
      <c r="J10" s="151" t="s">
        <v>47</v>
      </c>
      <c r="K10" s="25"/>
    </row>
    <row r="11" spans="1:11" ht="15.75">
      <c r="A11" s="39" t="s">
        <v>14</v>
      </c>
      <c r="F11" s="37"/>
      <c r="G11" s="36"/>
      <c r="I11" s="25"/>
      <c r="J11" s="25"/>
      <c r="K11" s="25"/>
    </row>
    <row r="12" spans="1:11" ht="15.75">
      <c r="F12" s="37"/>
      <c r="G12" s="36"/>
      <c r="J12" s="25"/>
      <c r="K12" s="25"/>
    </row>
    <row r="13" spans="1:11" s="26" customFormat="1">
      <c r="A13" s="26" t="s">
        <v>15</v>
      </c>
      <c r="B13" s="26" t="s">
        <v>16</v>
      </c>
      <c r="C13" s="41" t="s">
        <v>17</v>
      </c>
      <c r="D13" s="26" t="s">
        <v>18</v>
      </c>
      <c r="F13" s="37"/>
      <c r="G13" s="23" t="s">
        <v>44</v>
      </c>
      <c r="I13" s="25"/>
      <c r="J13" s="25"/>
      <c r="K13" s="25"/>
    </row>
    <row r="14" spans="1:11" ht="15.75">
      <c r="A14" s="42" t="s">
        <v>5</v>
      </c>
      <c r="B14" s="43" t="s">
        <v>4</v>
      </c>
      <c r="C14" s="44"/>
      <c r="D14" s="43" t="s">
        <v>19</v>
      </c>
      <c r="F14" s="22" t="s">
        <v>47</v>
      </c>
      <c r="G14" s="36"/>
      <c r="I14" s="25"/>
      <c r="J14" s="25"/>
      <c r="K14" s="25"/>
    </row>
    <row r="15" spans="1:11" ht="15.75">
      <c r="A15" s="42" t="s">
        <v>7</v>
      </c>
      <c r="B15" s="42" t="s">
        <v>6</v>
      </c>
      <c r="C15" s="44"/>
      <c r="D15" s="42" t="s">
        <v>20</v>
      </c>
      <c r="F15" s="22" t="s">
        <v>47</v>
      </c>
      <c r="G15" s="36"/>
      <c r="J15" s="25"/>
      <c r="K15" s="25"/>
    </row>
    <row r="16" spans="1:11" ht="15.75">
      <c r="A16" s="42" t="s">
        <v>8</v>
      </c>
      <c r="B16" s="42" t="s">
        <v>21</v>
      </c>
      <c r="C16" s="44"/>
      <c r="D16" s="42" t="s">
        <v>20</v>
      </c>
      <c r="F16" s="22" t="s">
        <v>47</v>
      </c>
      <c r="G16" s="36"/>
      <c r="J16" s="25"/>
      <c r="K16" s="25"/>
    </row>
    <row r="17" spans="1:7" ht="15.75">
      <c r="A17" s="42" t="s">
        <v>11</v>
      </c>
      <c r="B17" s="42" t="s">
        <v>9</v>
      </c>
      <c r="C17" s="44"/>
      <c r="D17" s="42" t="s">
        <v>20</v>
      </c>
      <c r="F17" s="22" t="s">
        <v>47</v>
      </c>
      <c r="G17" s="36"/>
    </row>
    <row r="18" spans="1:7" ht="15.75">
      <c r="A18" s="42" t="s">
        <v>69</v>
      </c>
      <c r="B18" s="42"/>
      <c r="C18" s="45"/>
      <c r="D18" s="42"/>
      <c r="F18" s="37"/>
      <c r="G18" s="36"/>
    </row>
    <row r="19" spans="1:7" s="25" customFormat="1" ht="15.75">
      <c r="A19" s="42" t="s">
        <v>70</v>
      </c>
      <c r="B19" s="42"/>
      <c r="C19" s="45"/>
      <c r="D19" s="42"/>
      <c r="F19" s="37"/>
      <c r="G19" s="36"/>
    </row>
    <row r="20" spans="1:7" s="25" customFormat="1" ht="15.75">
      <c r="A20" s="42" t="s">
        <v>71</v>
      </c>
      <c r="B20" s="42"/>
      <c r="C20" s="45"/>
      <c r="D20" s="42"/>
      <c r="F20" s="37"/>
      <c r="G20" s="36"/>
    </row>
    <row r="21" spans="1:7" s="25" customFormat="1" ht="15.75">
      <c r="A21" s="42" t="s">
        <v>72</v>
      </c>
      <c r="B21" s="42"/>
      <c r="C21" s="45"/>
      <c r="D21" s="42"/>
      <c r="F21" s="37"/>
      <c r="G21" s="36"/>
    </row>
    <row r="22" spans="1:7" s="25" customFormat="1" ht="15.75">
      <c r="A22" s="42" t="s">
        <v>73</v>
      </c>
      <c r="B22" s="42"/>
      <c r="C22" s="45"/>
      <c r="D22" s="42"/>
      <c r="F22" s="37"/>
      <c r="G22" s="36"/>
    </row>
    <row r="23" spans="1:7" ht="15.75">
      <c r="A23" s="39" t="s">
        <v>22</v>
      </c>
      <c r="C23" s="46">
        <f>INDHOLDSFORTEGNELSE!O12</f>
        <v>0</v>
      </c>
      <c r="F23" s="37"/>
      <c r="G23" s="36"/>
    </row>
    <row r="24" spans="1:7" ht="15.75">
      <c r="C24" s="2"/>
      <c r="F24" s="37"/>
      <c r="G24" s="36"/>
    </row>
    <row r="25" spans="1:7" ht="15.75">
      <c r="F25" s="37"/>
      <c r="G25" s="36"/>
    </row>
    <row r="26" spans="1:7" ht="15.75">
      <c r="A26" s="39" t="s">
        <v>23</v>
      </c>
      <c r="F26" s="37"/>
      <c r="G26" s="36"/>
    </row>
    <row r="27" spans="1:7" ht="15.75">
      <c r="F27" s="37"/>
      <c r="G27" s="36"/>
    </row>
    <row r="28" spans="1:7" ht="15.75">
      <c r="B28" s="3" t="s">
        <v>24</v>
      </c>
      <c r="C28" s="4"/>
      <c r="D28" s="5"/>
      <c r="F28" s="37"/>
      <c r="G28" s="36"/>
    </row>
    <row r="29" spans="1:7" ht="15.75">
      <c r="B29" s="6"/>
      <c r="C29" s="7" t="s">
        <v>25</v>
      </c>
      <c r="F29" s="37"/>
      <c r="G29" s="36"/>
    </row>
    <row r="30" spans="1:7" ht="5.25" customHeight="1">
      <c r="B30" s="6"/>
      <c r="C30" s="8" t="s">
        <v>26</v>
      </c>
      <c r="F30" s="37"/>
      <c r="G30" s="36"/>
    </row>
    <row r="31" spans="1:7" ht="15.75">
      <c r="B31" s="7" t="s">
        <v>25</v>
      </c>
      <c r="D31" s="7" t="s">
        <v>25</v>
      </c>
      <c r="F31" s="37"/>
      <c r="G31" s="36"/>
    </row>
    <row r="32" spans="1:7" ht="44.25">
      <c r="B32" s="9" t="s">
        <v>27</v>
      </c>
      <c r="D32" s="9" t="s">
        <v>28</v>
      </c>
      <c r="F32" s="37"/>
      <c r="G32" s="36"/>
    </row>
    <row r="33" spans="1:7" ht="15.75">
      <c r="F33" s="37"/>
      <c r="G33" s="36"/>
    </row>
    <row r="34" spans="1:7" ht="15.75">
      <c r="F34" s="37"/>
      <c r="G34" s="36"/>
    </row>
    <row r="35" spans="1:7" ht="15.75">
      <c r="A35" s="47" t="s">
        <v>74</v>
      </c>
      <c r="B35" s="48"/>
      <c r="C35" s="48"/>
      <c r="D35" s="48"/>
      <c r="F35" s="37"/>
      <c r="G35" s="36"/>
    </row>
    <row r="36" spans="1:7" ht="15.75">
      <c r="F36" s="37"/>
      <c r="G36" s="36"/>
    </row>
    <row r="37" spans="1:7" ht="15.75">
      <c r="F37" s="37"/>
      <c r="G37" s="36"/>
    </row>
    <row r="38" spans="1:7">
      <c r="F38" s="50"/>
    </row>
    <row r="39" spans="1:7">
      <c r="F39" s="50"/>
    </row>
    <row r="40" spans="1:7">
      <c r="F40" s="50"/>
    </row>
    <row r="41" spans="1:7">
      <c r="F41" s="50"/>
    </row>
    <row r="42" spans="1:7">
      <c r="F42" s="50"/>
    </row>
    <row r="43" spans="1:7">
      <c r="F43" s="50"/>
    </row>
    <row r="44" spans="1:7">
      <c r="F44" s="50"/>
    </row>
    <row r="45" spans="1:7">
      <c r="F45" s="50"/>
    </row>
    <row r="46" spans="1:7">
      <c r="F46" s="50"/>
    </row>
    <row r="47" spans="1:7">
      <c r="F47" s="50"/>
    </row>
    <row r="48" spans="1:7">
      <c r="F48" s="50"/>
    </row>
    <row r="49" spans="6:6">
      <c r="F49" s="50"/>
    </row>
    <row r="50" spans="6:6">
      <c r="F50" s="50"/>
    </row>
    <row r="51" spans="6:6">
      <c r="F51" s="50"/>
    </row>
    <row r="52" spans="6:6">
      <c r="F52" s="50"/>
    </row>
    <row r="53" spans="6:6">
      <c r="F53" s="50"/>
    </row>
    <row r="54" spans="6:6">
      <c r="F54" s="50"/>
    </row>
    <row r="55" spans="6:6">
      <c r="F55" s="50"/>
    </row>
    <row r="56" spans="6:6">
      <c r="F56" s="50"/>
    </row>
    <row r="57" spans="6:6">
      <c r="F57" s="50"/>
    </row>
    <row r="58" spans="6:6">
      <c r="F58" s="50"/>
    </row>
    <row r="59" spans="6:6">
      <c r="F59" s="50"/>
    </row>
    <row r="60" spans="6:6">
      <c r="F60" s="50"/>
    </row>
    <row r="61" spans="6:6">
      <c r="F61" s="50"/>
    </row>
    <row r="62" spans="6:6">
      <c r="F62" s="50"/>
    </row>
    <row r="63" spans="6:6">
      <c r="F63" s="50"/>
    </row>
    <row r="64" spans="6:6">
      <c r="F64" s="50"/>
    </row>
    <row r="65" spans="6:6">
      <c r="F65" s="50"/>
    </row>
    <row r="66" spans="6:6">
      <c r="F66" s="50"/>
    </row>
    <row r="67" spans="6:6">
      <c r="F67" s="50"/>
    </row>
    <row r="68" spans="6:6">
      <c r="F68" s="50"/>
    </row>
    <row r="69" spans="6:6">
      <c r="F69" s="50"/>
    </row>
    <row r="70" spans="6:6">
      <c r="F70" s="50"/>
    </row>
    <row r="71" spans="6:6">
      <c r="F71" s="50"/>
    </row>
    <row r="72" spans="6:6">
      <c r="F72" s="50"/>
    </row>
    <row r="73" spans="6:6">
      <c r="F73" s="50"/>
    </row>
    <row r="74" spans="6:6">
      <c r="F74" s="50"/>
    </row>
    <row r="75" spans="6:6">
      <c r="F75" s="50"/>
    </row>
    <row r="76" spans="6:6">
      <c r="F76" s="50"/>
    </row>
    <row r="77" spans="6:6">
      <c r="F77" s="50"/>
    </row>
    <row r="78" spans="6:6">
      <c r="F78" s="50"/>
    </row>
    <row r="79" spans="6:6">
      <c r="F79" s="50"/>
    </row>
    <row r="80" spans="6:6">
      <c r="F80" s="50"/>
    </row>
    <row r="81" spans="6:6">
      <c r="F81" s="50"/>
    </row>
    <row r="82" spans="6:6">
      <c r="F82" s="50"/>
    </row>
    <row r="83" spans="6:6">
      <c r="F83" s="50"/>
    </row>
    <row r="84" spans="6:6">
      <c r="F84" s="50"/>
    </row>
    <row r="85" spans="6:6">
      <c r="F85" s="50"/>
    </row>
    <row r="86" spans="6:6">
      <c r="F86" s="50"/>
    </row>
    <row r="87" spans="6:6">
      <c r="F87" s="50"/>
    </row>
    <row r="88" spans="6:6">
      <c r="F88" s="50"/>
    </row>
    <row r="89" spans="6:6">
      <c r="F89" s="50"/>
    </row>
    <row r="90" spans="6:6">
      <c r="F90" s="50"/>
    </row>
    <row r="91" spans="6:6">
      <c r="F91" s="50"/>
    </row>
    <row r="92" spans="6:6">
      <c r="F92" s="50"/>
    </row>
    <row r="93" spans="6:6">
      <c r="F93" s="50"/>
    </row>
    <row r="94" spans="6:6">
      <c r="F94" s="50"/>
    </row>
    <row r="95" spans="6:6">
      <c r="F95" s="50"/>
    </row>
    <row r="96" spans="6:6">
      <c r="F96" s="50"/>
    </row>
    <row r="97" spans="6:6">
      <c r="F97" s="50"/>
    </row>
    <row r="98" spans="6:6">
      <c r="F98" s="50"/>
    </row>
    <row r="99" spans="6:6">
      <c r="F99" s="50"/>
    </row>
    <row r="100" spans="6:6">
      <c r="F100" s="50"/>
    </row>
    <row r="101" spans="6:6">
      <c r="F101" s="50"/>
    </row>
    <row r="102" spans="6:6">
      <c r="F102" s="50"/>
    </row>
    <row r="103" spans="6:6">
      <c r="F103" s="50"/>
    </row>
    <row r="104" spans="6:6">
      <c r="F104" s="50"/>
    </row>
    <row r="105" spans="6:6">
      <c r="F105" s="50"/>
    </row>
    <row r="106" spans="6:6">
      <c r="F106" s="50"/>
    </row>
    <row r="107" spans="6:6">
      <c r="F107" s="50"/>
    </row>
    <row r="108" spans="6:6">
      <c r="F108" s="50"/>
    </row>
    <row r="109" spans="6:6">
      <c r="F109" s="50"/>
    </row>
    <row r="110" spans="6:6">
      <c r="F110" s="50"/>
    </row>
    <row r="111" spans="6:6">
      <c r="F111" s="50"/>
    </row>
    <row r="112" spans="6:6">
      <c r="F112" s="50"/>
    </row>
    <row r="113" spans="6:6">
      <c r="F113" s="50"/>
    </row>
    <row r="114" spans="6:6">
      <c r="F114" s="50"/>
    </row>
    <row r="115" spans="6:6">
      <c r="F115" s="50"/>
    </row>
    <row r="116" spans="6:6">
      <c r="F116" s="50"/>
    </row>
    <row r="117" spans="6:6">
      <c r="F117" s="50"/>
    </row>
    <row r="118" spans="6:6">
      <c r="F118" s="50"/>
    </row>
    <row r="119" spans="6:6">
      <c r="F119" s="50"/>
    </row>
    <row r="120" spans="6:6">
      <c r="F120" s="50"/>
    </row>
    <row r="121" spans="6:6">
      <c r="F121" s="50"/>
    </row>
    <row r="122" spans="6:6">
      <c r="F122" s="50"/>
    </row>
    <row r="123" spans="6:6">
      <c r="F123" s="50"/>
    </row>
    <row r="124" spans="6:6">
      <c r="F124" s="50"/>
    </row>
    <row r="125" spans="6:6">
      <c r="F125" s="50"/>
    </row>
    <row r="126" spans="6:6">
      <c r="F126" s="50"/>
    </row>
    <row r="127" spans="6:6">
      <c r="F127" s="50"/>
    </row>
    <row r="128" spans="6:6">
      <c r="F128" s="50"/>
    </row>
    <row r="129" spans="6:6">
      <c r="F129" s="50"/>
    </row>
    <row r="130" spans="6:6">
      <c r="F130" s="50"/>
    </row>
    <row r="131" spans="6:6">
      <c r="F131" s="50"/>
    </row>
    <row r="132" spans="6:6">
      <c r="F132" s="50"/>
    </row>
    <row r="133" spans="6:6">
      <c r="F133" s="50"/>
    </row>
    <row r="134" spans="6:6">
      <c r="F134" s="50"/>
    </row>
    <row r="135" spans="6:6">
      <c r="F135" s="50"/>
    </row>
    <row r="136" spans="6:6">
      <c r="F136" s="50"/>
    </row>
    <row r="137" spans="6:6">
      <c r="F137" s="50"/>
    </row>
    <row r="138" spans="6:6">
      <c r="F138" s="50"/>
    </row>
    <row r="139" spans="6:6">
      <c r="F139" s="50"/>
    </row>
    <row r="140" spans="6:6">
      <c r="F140" s="50"/>
    </row>
    <row r="141" spans="6:6">
      <c r="F141" s="50"/>
    </row>
    <row r="142" spans="6:6">
      <c r="F142" s="50"/>
    </row>
    <row r="143" spans="6:6">
      <c r="F143" s="50"/>
    </row>
    <row r="144" spans="6:6">
      <c r="F144" s="50"/>
    </row>
    <row r="145" spans="6:6">
      <c r="F145" s="50"/>
    </row>
    <row r="146" spans="6:6">
      <c r="F146" s="50"/>
    </row>
    <row r="147" spans="6:6">
      <c r="F147" s="50"/>
    </row>
    <row r="148" spans="6:6">
      <c r="F148" s="50"/>
    </row>
    <row r="149" spans="6:6">
      <c r="F149" s="50"/>
    </row>
    <row r="150" spans="6:6">
      <c r="F150" s="50"/>
    </row>
    <row r="151" spans="6:6">
      <c r="F151" s="50"/>
    </row>
    <row r="152" spans="6:6">
      <c r="F152" s="50"/>
    </row>
    <row r="153" spans="6:6">
      <c r="F153" s="50"/>
    </row>
    <row r="154" spans="6:6">
      <c r="F154" s="50"/>
    </row>
    <row r="155" spans="6:6">
      <c r="F155" s="50"/>
    </row>
  </sheetData>
  <sheetProtection selectLockedCells="1" selectUnlockedCells="1"/>
  <mergeCells count="2">
    <mergeCell ref="A1:E3"/>
    <mergeCell ref="A5:E5"/>
  </mergeCells>
  <hyperlinks>
    <hyperlink ref="G2:G3" location="'GUIDE PRIVATE TILBUD'!A1" display="LINK TIL" xr:uid="{00000000-0004-0000-0500-000000000000}"/>
    <hyperlink ref="G3" location="'GUIDE BUDGET PRIVATE'!J2" display="GUIDE" xr:uid="{00000000-0004-0000-0500-000001000000}"/>
    <hyperlink ref="G2" location="'GUIDE BUDGET PRIVATE'!J2" display="LINK TIL" xr:uid="{00000000-0004-0000-0500-000002000000}"/>
    <hyperlink ref="G13" location="'GUIDE BUDGET PRIVATE'!J353" display="GUIDE" xr:uid="{00000000-0004-0000-0500-000003000000}"/>
    <hyperlink ref="F1:F4" location="'BUDGET PRIVATE TILBUD'!H2" display="LINK" xr:uid="{00000000-0004-0000-0500-000004000000}"/>
    <hyperlink ref="F1" location="'BUDGET PRIVATE TILBUD'!I2" display="LINK" xr:uid="{00000000-0004-0000-0500-000005000000}"/>
    <hyperlink ref="F2" location="'BUDGET PRIVATE TILBUD'!I2" display="TIL" xr:uid="{00000000-0004-0000-0500-000006000000}"/>
    <hyperlink ref="F3" location="'BUDGET PRIVATE TILBUD'!I2" display="BUDGET" xr:uid="{00000000-0004-0000-0500-000007000000}"/>
    <hyperlink ref="F4" location="'BUDGET PRIVATE TILBUD'!I2" display="SKEMA" xr:uid="{00000000-0004-0000-0500-000008000000}"/>
    <hyperlink ref="F14" location="'BUDGET PRIVATE TILBUD'!I60" display="BUDGET" xr:uid="{00000000-0004-0000-0500-000009000000}"/>
    <hyperlink ref="F15" location="'BUDGET PRIVATE TILBUD'!I59" display="BUDGET" xr:uid="{00000000-0004-0000-0500-00000A000000}"/>
    <hyperlink ref="F16" location="'BUDGET PRIVATE TILBUD'!I69" display="BUDGET" xr:uid="{00000000-0004-0000-0500-00000B000000}"/>
    <hyperlink ref="F17" location="'BUDGET PRIVATE TILBUD'!I81" display="BUDGET" xr:uid="{00000000-0004-0000-0500-00000C000000}"/>
    <hyperlink ref="J2" location="INDHOLDSFORTEGNELSE!J13" display="Indholds-fortegnelse" xr:uid="{00000000-0004-0000-0500-00000D000000}"/>
    <hyperlink ref="J1" location="INDHOLDSFORTEGNELSE!J13" display="Indholds-fortegnelse" xr:uid="{00000000-0004-0000-0500-00000E000000}"/>
    <hyperlink ref="J6" location="'GUIDE BUDGET PRIVAT'!J269" display="GUIDE" xr:uid="{00000000-0004-0000-0500-00000F000000}"/>
    <hyperlink ref="J5" location="'GUIDE BUDGET PRIVAT'!J269" display="Link til" xr:uid="{00000000-0004-0000-0500-000010000000}"/>
    <hyperlink ref="J9" location="'BUDGET PRIVATE TILBUD'!J2" display="Link til" xr:uid="{00000000-0004-0000-0500-000011000000}"/>
    <hyperlink ref="J10" location="'BUDGET PRIVATE TILBUD'!J2" display="BUDGET" xr:uid="{00000000-0004-0000-0500-000012000000}"/>
  </hyperlinks>
  <pageMargins left="0.70866141732283472" right="0.70866141732283472" top="0.74803149606299213" bottom="0.74803149606299213" header="0.51181102362204722" footer="0.51181102362204722"/>
  <pageSetup paperSize="9" scale="81" firstPageNumber="0" orientation="portrait" horizontalDpi="300" verticalDpi="300" r:id="rId1"/>
  <headerFooter alignWithMargins="0"/>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6"/>
  <sheetViews>
    <sheetView workbookViewId="0">
      <selection activeCell="F285" sqref="F285"/>
    </sheetView>
  </sheetViews>
  <sheetFormatPr defaultColWidth="8.85546875" defaultRowHeight="15"/>
  <cols>
    <col min="1" max="1" width="8.85546875" style="17" customWidth="1"/>
    <col min="2" max="9" width="8.85546875" style="17"/>
    <col min="10" max="10" width="8.85546875" style="29"/>
    <col min="11" max="12" width="8.85546875" style="27"/>
    <col min="13" max="13" width="11.28515625" style="27" customWidth="1"/>
    <col min="14" max="16384" width="8.85546875" style="27"/>
  </cols>
  <sheetData>
    <row r="1" spans="1:10" ht="18">
      <c r="A1" s="206" t="s">
        <v>177</v>
      </c>
      <c r="B1" s="206"/>
      <c r="C1" s="206"/>
      <c r="D1" s="206"/>
      <c r="E1" s="206"/>
      <c r="F1" s="206"/>
      <c r="J1" s="23" t="s">
        <v>45</v>
      </c>
    </row>
    <row r="2" spans="1:10" ht="15.75">
      <c r="J2" s="23" t="s">
        <v>46</v>
      </c>
    </row>
    <row r="3" spans="1:10" ht="15" customHeight="1">
      <c r="A3" s="221" t="s">
        <v>189</v>
      </c>
      <c r="B3" s="221"/>
      <c r="C3" s="221"/>
      <c r="D3" s="221"/>
      <c r="E3" s="221"/>
      <c r="F3" s="221"/>
      <c r="G3" s="221"/>
      <c r="H3" s="221"/>
      <c r="I3" s="221"/>
      <c r="J3" s="23" t="s">
        <v>47</v>
      </c>
    </row>
    <row r="4" spans="1:10" ht="15" customHeight="1">
      <c r="A4" s="221"/>
      <c r="B4" s="221"/>
      <c r="C4" s="221"/>
      <c r="D4" s="221"/>
      <c r="E4" s="221"/>
      <c r="F4" s="221"/>
      <c r="G4" s="221"/>
      <c r="H4" s="221"/>
      <c r="I4" s="221"/>
      <c r="J4" s="23" t="s">
        <v>48</v>
      </c>
    </row>
    <row r="5" spans="1:10">
      <c r="J5" s="36"/>
    </row>
    <row r="6" spans="1:10">
      <c r="J6" s="36"/>
    </row>
    <row r="7" spans="1:10" ht="15.75">
      <c r="A7" s="155" t="s">
        <v>160</v>
      </c>
      <c r="J7" s="21" t="s">
        <v>47</v>
      </c>
    </row>
    <row r="8" spans="1:10">
      <c r="A8" s="207" t="s">
        <v>255</v>
      </c>
      <c r="B8" s="208"/>
      <c r="C8" s="208"/>
      <c r="D8" s="208"/>
      <c r="E8" s="208"/>
      <c r="F8" s="208"/>
      <c r="G8" s="208"/>
      <c r="H8" s="208"/>
      <c r="I8" s="208"/>
      <c r="J8" s="36"/>
    </row>
    <row r="9" spans="1:10">
      <c r="A9" s="208"/>
      <c r="B9" s="208"/>
      <c r="C9" s="208"/>
      <c r="D9" s="208"/>
      <c r="E9" s="208"/>
      <c r="F9" s="208"/>
      <c r="G9" s="208"/>
      <c r="H9" s="208"/>
      <c r="I9" s="208"/>
      <c r="J9" s="36"/>
    </row>
    <row r="10" spans="1:10">
      <c r="A10" s="208"/>
      <c r="B10" s="208"/>
      <c r="C10" s="208"/>
      <c r="D10" s="208"/>
      <c r="E10" s="208"/>
      <c r="F10" s="208"/>
      <c r="G10" s="208"/>
      <c r="H10" s="208"/>
      <c r="I10" s="208"/>
      <c r="J10" s="36"/>
    </row>
    <row r="11" spans="1:10">
      <c r="A11" s="208"/>
      <c r="B11" s="208"/>
      <c r="C11" s="208"/>
      <c r="D11" s="208"/>
      <c r="E11" s="208"/>
      <c r="F11" s="208"/>
      <c r="G11" s="208"/>
      <c r="H11" s="208"/>
      <c r="I11" s="208"/>
      <c r="J11" s="36"/>
    </row>
    <row r="12" spans="1:10">
      <c r="A12" s="208"/>
      <c r="B12" s="208"/>
      <c r="C12" s="208"/>
      <c r="D12" s="208"/>
      <c r="E12" s="208"/>
      <c r="F12" s="208"/>
      <c r="G12" s="208"/>
      <c r="H12" s="208"/>
      <c r="I12" s="208"/>
      <c r="J12" s="36"/>
    </row>
    <row r="13" spans="1:10">
      <c r="A13" s="208"/>
      <c r="B13" s="208"/>
      <c r="C13" s="208"/>
      <c r="D13" s="208"/>
      <c r="E13" s="208"/>
      <c r="F13" s="208"/>
      <c r="G13" s="208"/>
      <c r="H13" s="208"/>
      <c r="I13" s="208"/>
      <c r="J13" s="36"/>
    </row>
    <row r="14" spans="1:10">
      <c r="A14" s="208"/>
      <c r="B14" s="208"/>
      <c r="C14" s="208"/>
      <c r="D14" s="208"/>
      <c r="E14" s="208"/>
      <c r="F14" s="208"/>
      <c r="G14" s="208"/>
      <c r="H14" s="208"/>
      <c r="I14" s="208"/>
      <c r="J14" s="36"/>
    </row>
    <row r="15" spans="1:10">
      <c r="A15" s="208"/>
      <c r="B15" s="208"/>
      <c r="C15" s="208"/>
      <c r="D15" s="208"/>
      <c r="E15" s="208"/>
      <c r="F15" s="208"/>
      <c r="G15" s="208"/>
      <c r="H15" s="208"/>
      <c r="I15" s="208"/>
      <c r="J15" s="36"/>
    </row>
    <row r="16" spans="1:10">
      <c r="A16" s="208"/>
      <c r="B16" s="208"/>
      <c r="C16" s="208"/>
      <c r="D16" s="208"/>
      <c r="E16" s="208"/>
      <c r="F16" s="208"/>
      <c r="G16" s="208"/>
      <c r="H16" s="208"/>
      <c r="I16" s="208"/>
      <c r="J16" s="36"/>
    </row>
    <row r="17" spans="1:10">
      <c r="A17" s="208"/>
      <c r="B17" s="208"/>
      <c r="C17" s="208"/>
      <c r="D17" s="208"/>
      <c r="E17" s="208"/>
      <c r="F17" s="208"/>
      <c r="G17" s="208"/>
      <c r="H17" s="208"/>
      <c r="I17" s="208"/>
      <c r="J17" s="36"/>
    </row>
    <row r="18" spans="1:10">
      <c r="A18" s="208"/>
      <c r="B18" s="208"/>
      <c r="C18" s="208"/>
      <c r="D18" s="208"/>
      <c r="E18" s="208"/>
      <c r="F18" s="208"/>
      <c r="G18" s="208"/>
      <c r="H18" s="208"/>
      <c r="I18" s="208"/>
      <c r="J18" s="36"/>
    </row>
    <row r="19" spans="1:10">
      <c r="A19" s="208"/>
      <c r="B19" s="208"/>
      <c r="C19" s="208"/>
      <c r="D19" s="208"/>
      <c r="E19" s="208"/>
      <c r="F19" s="208"/>
      <c r="G19" s="208"/>
      <c r="H19" s="208"/>
      <c r="I19" s="208"/>
      <c r="J19" s="36"/>
    </row>
    <row r="20" spans="1:10">
      <c r="A20" s="208"/>
      <c r="B20" s="208"/>
      <c r="C20" s="208"/>
      <c r="D20" s="208"/>
      <c r="E20" s="208"/>
      <c r="F20" s="208"/>
      <c r="G20" s="208"/>
      <c r="H20" s="208"/>
      <c r="I20" s="208"/>
      <c r="J20" s="36"/>
    </row>
    <row r="21" spans="1:10">
      <c r="A21" s="208"/>
      <c r="B21" s="208"/>
      <c r="C21" s="208"/>
      <c r="D21" s="208"/>
      <c r="E21" s="208"/>
      <c r="F21" s="208"/>
      <c r="G21" s="208"/>
      <c r="H21" s="208"/>
      <c r="I21" s="208"/>
      <c r="J21" s="36"/>
    </row>
    <row r="22" spans="1:10">
      <c r="A22" s="208"/>
      <c r="B22" s="208"/>
      <c r="C22" s="208"/>
      <c r="D22" s="208"/>
      <c r="E22" s="208"/>
      <c r="F22" s="208"/>
      <c r="G22" s="208"/>
      <c r="H22" s="208"/>
      <c r="I22" s="208"/>
      <c r="J22" s="36"/>
    </row>
    <row r="23" spans="1:10">
      <c r="A23" s="208"/>
      <c r="B23" s="208"/>
      <c r="C23" s="208"/>
      <c r="D23" s="208"/>
      <c r="E23" s="208"/>
      <c r="F23" s="208"/>
      <c r="G23" s="208"/>
      <c r="H23" s="208"/>
      <c r="I23" s="208"/>
      <c r="J23" s="36"/>
    </row>
    <row r="24" spans="1:10">
      <c r="A24" s="208"/>
      <c r="B24" s="208"/>
      <c r="C24" s="208"/>
      <c r="D24" s="208"/>
      <c r="E24" s="208"/>
      <c r="F24" s="208"/>
      <c r="G24" s="208"/>
      <c r="H24" s="208"/>
      <c r="I24" s="208"/>
      <c r="J24" s="36"/>
    </row>
    <row r="25" spans="1:10">
      <c r="A25" s="208"/>
      <c r="B25" s="208"/>
      <c r="C25" s="208"/>
      <c r="D25" s="208"/>
      <c r="E25" s="208"/>
      <c r="F25" s="208"/>
      <c r="G25" s="208"/>
      <c r="H25" s="208"/>
      <c r="I25" s="208"/>
      <c r="J25" s="36"/>
    </row>
    <row r="26" spans="1:10">
      <c r="A26" s="208"/>
      <c r="B26" s="208"/>
      <c r="C26" s="208"/>
      <c r="D26" s="208"/>
      <c r="E26" s="208"/>
      <c r="F26" s="208"/>
      <c r="G26" s="208"/>
      <c r="H26" s="208"/>
      <c r="I26" s="208"/>
      <c r="J26" s="36"/>
    </row>
    <row r="27" spans="1:10">
      <c r="A27" s="208"/>
      <c r="B27" s="208"/>
      <c r="C27" s="208"/>
      <c r="D27" s="208"/>
      <c r="E27" s="208"/>
      <c r="F27" s="208"/>
      <c r="G27" s="208"/>
      <c r="H27" s="208"/>
      <c r="I27" s="208"/>
      <c r="J27" s="36"/>
    </row>
    <row r="28" spans="1:10">
      <c r="A28" s="208"/>
      <c r="B28" s="208"/>
      <c r="C28" s="208"/>
      <c r="D28" s="208"/>
      <c r="E28" s="208"/>
      <c r="F28" s="208"/>
      <c r="G28" s="208"/>
      <c r="H28" s="208"/>
      <c r="I28" s="208"/>
      <c r="J28" s="36"/>
    </row>
    <row r="29" spans="1:10">
      <c r="A29" s="208"/>
      <c r="B29" s="208"/>
      <c r="C29" s="208"/>
      <c r="D29" s="208"/>
      <c r="E29" s="208"/>
      <c r="F29" s="208"/>
      <c r="G29" s="208"/>
      <c r="H29" s="208"/>
      <c r="I29" s="208"/>
      <c r="J29" s="36"/>
    </row>
    <row r="30" spans="1:10">
      <c r="A30" s="208"/>
      <c r="B30" s="208"/>
      <c r="C30" s="208"/>
      <c r="D30" s="208"/>
      <c r="E30" s="208"/>
      <c r="F30" s="208"/>
      <c r="G30" s="208"/>
      <c r="H30" s="208"/>
      <c r="I30" s="208"/>
      <c r="J30" s="36"/>
    </row>
    <row r="31" spans="1:10">
      <c r="A31" s="208"/>
      <c r="B31" s="208"/>
      <c r="C31" s="208"/>
      <c r="D31" s="208"/>
      <c r="E31" s="208"/>
      <c r="F31" s="208"/>
      <c r="G31" s="208"/>
      <c r="H31" s="208"/>
      <c r="I31" s="208"/>
      <c r="J31" s="36"/>
    </row>
    <row r="32" spans="1:10">
      <c r="A32" s="208"/>
      <c r="B32" s="208"/>
      <c r="C32" s="208"/>
      <c r="D32" s="208"/>
      <c r="E32" s="208"/>
      <c r="F32" s="208"/>
      <c r="G32" s="208"/>
      <c r="H32" s="208"/>
      <c r="I32" s="208"/>
      <c r="J32" s="36"/>
    </row>
    <row r="33" spans="1:10">
      <c r="A33" s="208"/>
      <c r="B33" s="208"/>
      <c r="C33" s="208"/>
      <c r="D33" s="208"/>
      <c r="E33" s="208"/>
      <c r="F33" s="208"/>
      <c r="G33" s="208"/>
      <c r="H33" s="208"/>
      <c r="I33" s="208"/>
      <c r="J33" s="36"/>
    </row>
    <row r="34" spans="1:10">
      <c r="A34" s="208"/>
      <c r="B34" s="208"/>
      <c r="C34" s="208"/>
      <c r="D34" s="208"/>
      <c r="E34" s="208"/>
      <c r="F34" s="208"/>
      <c r="G34" s="208"/>
      <c r="H34" s="208"/>
      <c r="I34" s="208"/>
      <c r="J34" s="36"/>
    </row>
    <row r="35" spans="1:10">
      <c r="A35" s="208"/>
      <c r="B35" s="208"/>
      <c r="C35" s="208"/>
      <c r="D35" s="208"/>
      <c r="E35" s="208"/>
      <c r="F35" s="208"/>
      <c r="G35" s="208"/>
      <c r="H35" s="208"/>
      <c r="I35" s="208"/>
      <c r="J35" s="36"/>
    </row>
    <row r="36" spans="1:10">
      <c r="A36" s="208"/>
      <c r="B36" s="208"/>
      <c r="C36" s="208"/>
      <c r="D36" s="208"/>
      <c r="E36" s="208"/>
      <c r="F36" s="208"/>
      <c r="G36" s="208"/>
      <c r="H36" s="208"/>
      <c r="I36" s="208"/>
      <c r="J36" s="36"/>
    </row>
    <row r="37" spans="1:10">
      <c r="A37" s="208"/>
      <c r="B37" s="208"/>
      <c r="C37" s="208"/>
      <c r="D37" s="208"/>
      <c r="E37" s="208"/>
      <c r="F37" s="208"/>
      <c r="G37" s="208"/>
      <c r="H37" s="208"/>
      <c r="I37" s="208"/>
      <c r="J37" s="36"/>
    </row>
    <row r="38" spans="1:10">
      <c r="A38" s="208"/>
      <c r="B38" s="208"/>
      <c r="C38" s="208"/>
      <c r="D38" s="208"/>
      <c r="E38" s="208"/>
      <c r="F38" s="208"/>
      <c r="G38" s="208"/>
      <c r="H38" s="208"/>
      <c r="I38" s="208"/>
      <c r="J38" s="36"/>
    </row>
    <row r="39" spans="1:10">
      <c r="A39" s="208"/>
      <c r="B39" s="208"/>
      <c r="C39" s="208"/>
      <c r="D39" s="208"/>
      <c r="E39" s="208"/>
      <c r="F39" s="208"/>
      <c r="G39" s="208"/>
      <c r="H39" s="208"/>
      <c r="I39" s="208"/>
      <c r="J39" s="36"/>
    </row>
    <row r="40" spans="1:10">
      <c r="A40" s="208"/>
      <c r="B40" s="208"/>
      <c r="C40" s="208"/>
      <c r="D40" s="208"/>
      <c r="E40" s="208"/>
      <c r="F40" s="208"/>
      <c r="G40" s="208"/>
      <c r="H40" s="208"/>
      <c r="I40" s="208"/>
      <c r="J40" s="36"/>
    </row>
    <row r="41" spans="1:10">
      <c r="A41" s="208"/>
      <c r="B41" s="208"/>
      <c r="C41" s="208"/>
      <c r="D41" s="208"/>
      <c r="E41" s="208"/>
      <c r="F41" s="208"/>
      <c r="G41" s="208"/>
      <c r="H41" s="208"/>
      <c r="I41" s="208"/>
      <c r="J41" s="36"/>
    </row>
    <row r="42" spans="1:10">
      <c r="A42" s="208"/>
      <c r="B42" s="208"/>
      <c r="C42" s="208"/>
      <c r="D42" s="208"/>
      <c r="E42" s="208"/>
      <c r="F42" s="208"/>
      <c r="G42" s="208"/>
      <c r="H42" s="208"/>
      <c r="I42" s="208"/>
      <c r="J42" s="36"/>
    </row>
    <row r="43" spans="1:10">
      <c r="A43" s="208"/>
      <c r="B43" s="208"/>
      <c r="C43" s="208"/>
      <c r="D43" s="208"/>
      <c r="E43" s="208"/>
      <c r="F43" s="208"/>
      <c r="G43" s="208"/>
      <c r="H43" s="208"/>
      <c r="I43" s="208"/>
      <c r="J43" s="36"/>
    </row>
    <row r="44" spans="1:10">
      <c r="J44" s="36"/>
    </row>
    <row r="45" spans="1:10">
      <c r="J45" s="36"/>
    </row>
    <row r="46" spans="1:10" ht="15.75">
      <c r="A46" s="155" t="s">
        <v>114</v>
      </c>
      <c r="J46" s="21" t="s">
        <v>47</v>
      </c>
    </row>
    <row r="47" spans="1:10" ht="15" customHeight="1">
      <c r="A47" s="207" t="s">
        <v>256</v>
      </c>
      <c r="B47" s="207"/>
      <c r="C47" s="207"/>
      <c r="D47" s="207"/>
      <c r="E47" s="207"/>
      <c r="F47" s="207"/>
      <c r="G47" s="207"/>
      <c r="H47" s="207"/>
      <c r="I47" s="207"/>
      <c r="J47" s="36"/>
    </row>
    <row r="48" spans="1:10">
      <c r="A48" s="207"/>
      <c r="B48" s="207"/>
      <c r="C48" s="207"/>
      <c r="D48" s="207"/>
      <c r="E48" s="207"/>
      <c r="F48" s="207"/>
      <c r="G48" s="207"/>
      <c r="H48" s="207"/>
      <c r="I48" s="207"/>
      <c r="J48" s="36"/>
    </row>
    <row r="49" spans="1:10">
      <c r="A49" s="207"/>
      <c r="B49" s="207"/>
      <c r="C49" s="207"/>
      <c r="D49" s="207"/>
      <c r="E49" s="207"/>
      <c r="F49" s="207"/>
      <c r="G49" s="207"/>
      <c r="H49" s="207"/>
      <c r="I49" s="207"/>
      <c r="J49" s="36"/>
    </row>
    <row r="50" spans="1:10">
      <c r="A50" s="207"/>
      <c r="B50" s="207"/>
      <c r="C50" s="207"/>
      <c r="D50" s="207"/>
      <c r="E50" s="207"/>
      <c r="F50" s="207"/>
      <c r="G50" s="207"/>
      <c r="H50" s="207"/>
      <c r="I50" s="207"/>
      <c r="J50" s="36"/>
    </row>
    <row r="51" spans="1:10">
      <c r="A51" s="207"/>
      <c r="B51" s="207"/>
      <c r="C51" s="207"/>
      <c r="D51" s="207"/>
      <c r="E51" s="207"/>
      <c r="F51" s="207"/>
      <c r="G51" s="207"/>
      <c r="H51" s="207"/>
      <c r="I51" s="207"/>
      <c r="J51" s="36"/>
    </row>
    <row r="52" spans="1:10">
      <c r="A52" s="207"/>
      <c r="B52" s="207"/>
      <c r="C52" s="207"/>
      <c r="D52" s="207"/>
      <c r="E52" s="207"/>
      <c r="F52" s="207"/>
      <c r="G52" s="207"/>
      <c r="H52" s="207"/>
      <c r="I52" s="207"/>
      <c r="J52" s="36"/>
    </row>
    <row r="53" spans="1:10">
      <c r="A53" s="207"/>
      <c r="B53" s="207"/>
      <c r="C53" s="207"/>
      <c r="D53" s="207"/>
      <c r="E53" s="207"/>
      <c r="F53" s="207"/>
      <c r="G53" s="207"/>
      <c r="H53" s="207"/>
      <c r="I53" s="207"/>
      <c r="J53" s="36"/>
    </row>
    <row r="54" spans="1:10">
      <c r="A54" s="207"/>
      <c r="B54" s="207"/>
      <c r="C54" s="207"/>
      <c r="D54" s="207"/>
      <c r="E54" s="207"/>
      <c r="F54" s="207"/>
      <c r="G54" s="207"/>
      <c r="H54" s="207"/>
      <c r="I54" s="207"/>
      <c r="J54" s="36"/>
    </row>
    <row r="55" spans="1:10">
      <c r="A55" s="207"/>
      <c r="B55" s="207"/>
      <c r="C55" s="207"/>
      <c r="D55" s="207"/>
      <c r="E55" s="207"/>
      <c r="F55" s="207"/>
      <c r="G55" s="207"/>
      <c r="H55" s="207"/>
      <c r="I55" s="207"/>
      <c r="J55" s="36"/>
    </row>
    <row r="56" spans="1:10">
      <c r="A56" s="207"/>
      <c r="B56" s="207"/>
      <c r="C56" s="207"/>
      <c r="D56" s="207"/>
      <c r="E56" s="207"/>
      <c r="F56" s="207"/>
      <c r="G56" s="207"/>
      <c r="H56" s="207"/>
      <c r="I56" s="207"/>
      <c r="J56" s="36"/>
    </row>
    <row r="57" spans="1:10">
      <c r="A57" s="207"/>
      <c r="B57" s="207"/>
      <c r="C57" s="207"/>
      <c r="D57" s="207"/>
      <c r="E57" s="207"/>
      <c r="F57" s="207"/>
      <c r="G57" s="207"/>
      <c r="H57" s="207"/>
      <c r="I57" s="207"/>
      <c r="J57" s="36"/>
    </row>
    <row r="58" spans="1:10">
      <c r="A58" s="207"/>
      <c r="B58" s="207"/>
      <c r="C58" s="207"/>
      <c r="D58" s="207"/>
      <c r="E58" s="207"/>
      <c r="F58" s="207"/>
      <c r="G58" s="207"/>
      <c r="H58" s="207"/>
      <c r="I58" s="207"/>
      <c r="J58" s="36"/>
    </row>
    <row r="59" spans="1:10">
      <c r="A59" s="207"/>
      <c r="B59" s="207"/>
      <c r="C59" s="207"/>
      <c r="D59" s="207"/>
      <c r="E59" s="207"/>
      <c r="F59" s="207"/>
      <c r="G59" s="207"/>
      <c r="H59" s="207"/>
      <c r="I59" s="207"/>
      <c r="J59" s="36"/>
    </row>
    <row r="60" spans="1:10">
      <c r="A60" s="207"/>
      <c r="B60" s="207"/>
      <c r="C60" s="207"/>
      <c r="D60" s="207"/>
      <c r="E60" s="207"/>
      <c r="F60" s="207"/>
      <c r="G60" s="207"/>
      <c r="H60" s="207"/>
      <c r="I60" s="207"/>
      <c r="J60" s="36"/>
    </row>
    <row r="61" spans="1:10">
      <c r="A61" s="207"/>
      <c r="B61" s="207"/>
      <c r="C61" s="207"/>
      <c r="D61" s="207"/>
      <c r="E61" s="207"/>
      <c r="F61" s="207"/>
      <c r="G61" s="207"/>
      <c r="H61" s="207"/>
      <c r="I61" s="207"/>
      <c r="J61" s="36"/>
    </row>
    <row r="62" spans="1:10">
      <c r="A62" s="207"/>
      <c r="B62" s="207"/>
      <c r="C62" s="207"/>
      <c r="D62" s="207"/>
      <c r="E62" s="207"/>
      <c r="F62" s="207"/>
      <c r="G62" s="207"/>
      <c r="H62" s="207"/>
      <c r="I62" s="207"/>
      <c r="J62" s="36"/>
    </row>
    <row r="63" spans="1:10">
      <c r="A63" s="207"/>
      <c r="B63" s="207"/>
      <c r="C63" s="207"/>
      <c r="D63" s="207"/>
      <c r="E63" s="207"/>
      <c r="F63" s="207"/>
      <c r="G63" s="207"/>
      <c r="H63" s="207"/>
      <c r="I63" s="207"/>
      <c r="J63" s="36"/>
    </row>
    <row r="64" spans="1:10">
      <c r="A64" s="207"/>
      <c r="B64" s="207"/>
      <c r="C64" s="207"/>
      <c r="D64" s="207"/>
      <c r="E64" s="207"/>
      <c r="F64" s="207"/>
      <c r="G64" s="207"/>
      <c r="H64" s="207"/>
      <c r="I64" s="207"/>
      <c r="J64" s="36"/>
    </row>
    <row r="65" spans="1:10">
      <c r="A65" s="207"/>
      <c r="B65" s="207"/>
      <c r="C65" s="207"/>
      <c r="D65" s="207"/>
      <c r="E65" s="207"/>
      <c r="F65" s="207"/>
      <c r="G65" s="207"/>
      <c r="H65" s="207"/>
      <c r="I65" s="207"/>
      <c r="J65" s="36"/>
    </row>
    <row r="66" spans="1:10">
      <c r="A66" s="207"/>
      <c r="B66" s="207"/>
      <c r="C66" s="207"/>
      <c r="D66" s="207"/>
      <c r="E66" s="207"/>
      <c r="F66" s="207"/>
      <c r="G66" s="207"/>
      <c r="H66" s="207"/>
      <c r="I66" s="207"/>
      <c r="J66" s="36"/>
    </row>
    <row r="67" spans="1:10">
      <c r="A67" s="207"/>
      <c r="B67" s="207"/>
      <c r="C67" s="207"/>
      <c r="D67" s="207"/>
      <c r="E67" s="207"/>
      <c r="F67" s="207"/>
      <c r="G67" s="207"/>
      <c r="H67" s="207"/>
      <c r="I67" s="207"/>
      <c r="J67" s="36"/>
    </row>
    <row r="68" spans="1:10">
      <c r="A68" s="207"/>
      <c r="B68" s="207"/>
      <c r="C68" s="207"/>
      <c r="D68" s="207"/>
      <c r="E68" s="207"/>
      <c r="F68" s="207"/>
      <c r="G68" s="207"/>
      <c r="H68" s="207"/>
      <c r="I68" s="207"/>
      <c r="J68" s="36"/>
    </row>
    <row r="69" spans="1:10">
      <c r="A69" s="207"/>
      <c r="B69" s="207"/>
      <c r="C69" s="207"/>
      <c r="D69" s="207"/>
      <c r="E69" s="207"/>
      <c r="F69" s="207"/>
      <c r="G69" s="207"/>
      <c r="H69" s="207"/>
      <c r="I69" s="207"/>
      <c r="J69" s="36"/>
    </row>
    <row r="70" spans="1:10">
      <c r="A70" s="207"/>
      <c r="B70" s="207"/>
      <c r="C70" s="207"/>
      <c r="D70" s="207"/>
      <c r="E70" s="207"/>
      <c r="F70" s="207"/>
      <c r="G70" s="207"/>
      <c r="H70" s="207"/>
      <c r="I70" s="207"/>
      <c r="J70" s="36"/>
    </row>
    <row r="71" spans="1:10">
      <c r="A71" s="207"/>
      <c r="B71" s="207"/>
      <c r="C71" s="207"/>
      <c r="D71" s="207"/>
      <c r="E71" s="207"/>
      <c r="F71" s="207"/>
      <c r="G71" s="207"/>
      <c r="H71" s="207"/>
      <c r="I71" s="207"/>
      <c r="J71" s="36"/>
    </row>
    <row r="72" spans="1:10">
      <c r="A72" s="207"/>
      <c r="B72" s="207"/>
      <c r="C72" s="207"/>
      <c r="D72" s="207"/>
      <c r="E72" s="207"/>
      <c r="F72" s="207"/>
      <c r="G72" s="207"/>
      <c r="H72" s="207"/>
      <c r="I72" s="207"/>
      <c r="J72" s="36"/>
    </row>
    <row r="73" spans="1:10">
      <c r="A73" s="207"/>
      <c r="B73" s="207"/>
      <c r="C73" s="207"/>
      <c r="D73" s="207"/>
      <c r="E73" s="207"/>
      <c r="F73" s="207"/>
      <c r="G73" s="207"/>
      <c r="H73" s="207"/>
      <c r="I73" s="207"/>
      <c r="J73" s="36"/>
    </row>
    <row r="74" spans="1:10">
      <c r="A74" s="207"/>
      <c r="B74" s="207"/>
      <c r="C74" s="207"/>
      <c r="D74" s="207"/>
      <c r="E74" s="207"/>
      <c r="F74" s="207"/>
      <c r="G74" s="207"/>
      <c r="H74" s="207"/>
      <c r="I74" s="207"/>
      <c r="J74" s="36"/>
    </row>
    <row r="75" spans="1:10">
      <c r="A75" s="207"/>
      <c r="B75" s="207"/>
      <c r="C75" s="207"/>
      <c r="D75" s="207"/>
      <c r="E75" s="207"/>
      <c r="F75" s="207"/>
      <c r="G75" s="207"/>
      <c r="H75" s="207"/>
      <c r="I75" s="207"/>
      <c r="J75" s="36"/>
    </row>
    <row r="76" spans="1:10">
      <c r="A76" s="207"/>
      <c r="B76" s="207"/>
      <c r="C76" s="207"/>
      <c r="D76" s="207"/>
      <c r="E76" s="207"/>
      <c r="F76" s="207"/>
      <c r="G76" s="207"/>
      <c r="H76" s="207"/>
      <c r="I76" s="207"/>
      <c r="J76" s="36"/>
    </row>
    <row r="77" spans="1:10">
      <c r="J77" s="36"/>
    </row>
    <row r="78" spans="1:10">
      <c r="J78" s="36"/>
    </row>
    <row r="79" spans="1:10">
      <c r="A79" s="155" t="s">
        <v>130</v>
      </c>
      <c r="J79" s="36"/>
    </row>
    <row r="80" spans="1:10">
      <c r="A80" s="207" t="s">
        <v>281</v>
      </c>
      <c r="B80" s="208"/>
      <c r="C80" s="208"/>
      <c r="D80" s="208"/>
      <c r="E80" s="208"/>
      <c r="F80" s="208"/>
      <c r="G80" s="208"/>
      <c r="H80" s="208"/>
      <c r="I80" s="208"/>
      <c r="J80" s="36"/>
    </row>
    <row r="81" spans="1:10">
      <c r="A81" s="207"/>
      <c r="B81" s="208"/>
      <c r="C81" s="208"/>
      <c r="D81" s="208"/>
      <c r="E81" s="208"/>
      <c r="F81" s="208"/>
      <c r="G81" s="208"/>
      <c r="H81" s="208"/>
      <c r="I81" s="208"/>
      <c r="J81" s="36"/>
    </row>
    <row r="82" spans="1:10">
      <c r="A82" s="207"/>
      <c r="B82" s="208"/>
      <c r="C82" s="208"/>
      <c r="D82" s="208"/>
      <c r="E82" s="208"/>
      <c r="F82" s="208"/>
      <c r="G82" s="208"/>
      <c r="H82" s="208"/>
      <c r="I82" s="208"/>
      <c r="J82" s="36"/>
    </row>
    <row r="83" spans="1:10">
      <c r="A83" s="207"/>
      <c r="B83" s="208"/>
      <c r="C83" s="208"/>
      <c r="D83" s="208"/>
      <c r="E83" s="208"/>
      <c r="F83" s="208"/>
      <c r="G83" s="208"/>
      <c r="H83" s="208"/>
      <c r="I83" s="208"/>
      <c r="J83" s="36"/>
    </row>
    <row r="84" spans="1:10">
      <c r="A84" s="207"/>
      <c r="B84" s="208"/>
      <c r="C84" s="208"/>
      <c r="D84" s="208"/>
      <c r="E84" s="208"/>
      <c r="F84" s="208"/>
      <c r="G84" s="208"/>
      <c r="H84" s="208"/>
      <c r="I84" s="208"/>
      <c r="J84" s="36"/>
    </row>
    <row r="85" spans="1:10">
      <c r="J85" s="36"/>
    </row>
    <row r="86" spans="1:10">
      <c r="J86" s="36"/>
    </row>
    <row r="87" spans="1:10">
      <c r="J87" s="36"/>
    </row>
    <row r="88" spans="1:10">
      <c r="A88" s="155" t="s">
        <v>120</v>
      </c>
      <c r="J88" s="36"/>
    </row>
    <row r="89" spans="1:10" ht="15" customHeight="1">
      <c r="A89" s="207" t="s">
        <v>282</v>
      </c>
      <c r="B89" s="207"/>
      <c r="C89" s="207"/>
      <c r="D89" s="207"/>
      <c r="E89" s="207"/>
      <c r="F89" s="207"/>
      <c r="G89" s="207"/>
      <c r="H89" s="207"/>
      <c r="I89" s="207"/>
      <c r="J89" s="36"/>
    </row>
    <row r="90" spans="1:10" ht="15" customHeight="1">
      <c r="A90" s="207"/>
      <c r="B90" s="207"/>
      <c r="C90" s="207"/>
      <c r="D90" s="207"/>
      <c r="E90" s="207"/>
      <c r="F90" s="207"/>
      <c r="G90" s="207"/>
      <c r="H90" s="207"/>
      <c r="I90" s="207"/>
      <c r="J90" s="36"/>
    </row>
    <row r="91" spans="1:10" ht="15" customHeight="1">
      <c r="A91" s="207"/>
      <c r="B91" s="207"/>
      <c r="C91" s="207"/>
      <c r="D91" s="207"/>
      <c r="E91" s="207"/>
      <c r="F91" s="207"/>
      <c r="G91" s="207"/>
      <c r="H91" s="207"/>
      <c r="I91" s="207"/>
      <c r="J91" s="36"/>
    </row>
    <row r="92" spans="1:10" ht="15" customHeight="1">
      <c r="A92" s="207"/>
      <c r="B92" s="207"/>
      <c r="C92" s="207"/>
      <c r="D92" s="207"/>
      <c r="E92" s="207"/>
      <c r="F92" s="207"/>
      <c r="G92" s="207"/>
      <c r="H92" s="207"/>
      <c r="I92" s="207"/>
      <c r="J92" s="36"/>
    </row>
    <row r="93" spans="1:10" ht="15" customHeight="1">
      <c r="A93" s="207"/>
      <c r="B93" s="207"/>
      <c r="C93" s="207"/>
      <c r="D93" s="207"/>
      <c r="E93" s="207"/>
      <c r="F93" s="207"/>
      <c r="G93" s="207"/>
      <c r="H93" s="207"/>
      <c r="I93" s="207"/>
      <c r="J93" s="36"/>
    </row>
    <row r="94" spans="1:10">
      <c r="J94" s="36"/>
    </row>
    <row r="95" spans="1:10">
      <c r="J95" s="36"/>
    </row>
    <row r="96" spans="1:10">
      <c r="A96" s="155" t="s">
        <v>78</v>
      </c>
      <c r="J96" s="36"/>
    </row>
    <row r="97" spans="1:10" ht="15" customHeight="1">
      <c r="A97" s="207" t="s">
        <v>190</v>
      </c>
      <c r="B97" s="207"/>
      <c r="C97" s="207"/>
      <c r="D97" s="207"/>
      <c r="E97" s="207"/>
      <c r="F97" s="207"/>
      <c r="G97" s="207"/>
      <c r="H97" s="207"/>
      <c r="I97" s="207"/>
      <c r="J97" s="36"/>
    </row>
    <row r="98" spans="1:10" ht="15" customHeight="1">
      <c r="A98" s="207"/>
      <c r="B98" s="207"/>
      <c r="C98" s="207"/>
      <c r="D98" s="207"/>
      <c r="E98" s="207"/>
      <c r="F98" s="207"/>
      <c r="G98" s="207"/>
      <c r="H98" s="207"/>
      <c r="I98" s="207"/>
      <c r="J98" s="36"/>
    </row>
    <row r="99" spans="1:10" ht="15" customHeight="1">
      <c r="A99" s="207"/>
      <c r="B99" s="207"/>
      <c r="C99" s="207"/>
      <c r="D99" s="207"/>
      <c r="E99" s="207"/>
      <c r="F99" s="207"/>
      <c r="G99" s="207"/>
      <c r="H99" s="207"/>
      <c r="I99" s="207"/>
      <c r="J99" s="36"/>
    </row>
    <row r="100" spans="1:10" ht="15" customHeight="1">
      <c r="A100" s="207"/>
      <c r="B100" s="207"/>
      <c r="C100" s="207"/>
      <c r="D100" s="207"/>
      <c r="E100" s="207"/>
      <c r="F100" s="207"/>
      <c r="G100" s="207"/>
      <c r="H100" s="207"/>
      <c r="I100" s="207"/>
      <c r="J100" s="36"/>
    </row>
    <row r="101" spans="1:10" ht="15" customHeight="1">
      <c r="A101" s="207"/>
      <c r="B101" s="207"/>
      <c r="C101" s="207"/>
      <c r="D101" s="207"/>
      <c r="E101" s="207"/>
      <c r="F101" s="207"/>
      <c r="G101" s="207"/>
      <c r="H101" s="207"/>
      <c r="I101" s="207"/>
      <c r="J101" s="36"/>
    </row>
    <row r="102" spans="1:10">
      <c r="J102" s="36"/>
    </row>
    <row r="103" spans="1:10">
      <c r="J103" s="36"/>
    </row>
    <row r="104" spans="1:10">
      <c r="A104" s="155" t="s">
        <v>102</v>
      </c>
      <c r="J104" s="36"/>
    </row>
    <row r="105" spans="1:10" ht="15" customHeight="1">
      <c r="A105" s="207" t="s">
        <v>257</v>
      </c>
      <c r="B105" s="207"/>
      <c r="C105" s="207"/>
      <c r="D105" s="207"/>
      <c r="E105" s="207"/>
      <c r="F105" s="207"/>
      <c r="G105" s="207"/>
      <c r="H105" s="207"/>
      <c r="I105" s="207"/>
      <c r="J105" s="36"/>
    </row>
    <row r="106" spans="1:10">
      <c r="A106" s="207"/>
      <c r="B106" s="207"/>
      <c r="C106" s="207"/>
      <c r="D106" s="207"/>
      <c r="E106" s="207"/>
      <c r="F106" s="207"/>
      <c r="G106" s="207"/>
      <c r="H106" s="207"/>
      <c r="I106" s="207"/>
      <c r="J106" s="36"/>
    </row>
    <row r="107" spans="1:10">
      <c r="A107" s="207"/>
      <c r="B107" s="207"/>
      <c r="C107" s="207"/>
      <c r="D107" s="207"/>
      <c r="E107" s="207"/>
      <c r="F107" s="207"/>
      <c r="G107" s="207"/>
      <c r="H107" s="207"/>
      <c r="I107" s="207"/>
      <c r="J107" s="36"/>
    </row>
    <row r="108" spans="1:10">
      <c r="A108" s="207"/>
      <c r="B108" s="207"/>
      <c r="C108" s="207"/>
      <c r="D108" s="207"/>
      <c r="E108" s="207"/>
      <c r="F108" s="207"/>
      <c r="G108" s="207"/>
      <c r="H108" s="207"/>
      <c r="I108" s="207"/>
      <c r="J108" s="36"/>
    </row>
    <row r="109" spans="1:10">
      <c r="A109" s="207"/>
      <c r="B109" s="207"/>
      <c r="C109" s="207"/>
      <c r="D109" s="207"/>
      <c r="E109" s="207"/>
      <c r="F109" s="207"/>
      <c r="G109" s="207"/>
      <c r="H109" s="207"/>
      <c r="I109" s="207"/>
      <c r="J109" s="36"/>
    </row>
    <row r="110" spans="1:10">
      <c r="A110" s="207"/>
      <c r="B110" s="207"/>
      <c r="C110" s="207"/>
      <c r="D110" s="207"/>
      <c r="E110" s="207"/>
      <c r="F110" s="207"/>
      <c r="G110" s="207"/>
      <c r="H110" s="207"/>
      <c r="I110" s="207"/>
      <c r="J110" s="36"/>
    </row>
    <row r="111" spans="1:10">
      <c r="A111" s="207"/>
      <c r="B111" s="207"/>
      <c r="C111" s="207"/>
      <c r="D111" s="207"/>
      <c r="E111" s="207"/>
      <c r="F111" s="207"/>
      <c r="G111" s="207"/>
      <c r="H111" s="207"/>
      <c r="I111" s="207"/>
      <c r="J111" s="36"/>
    </row>
    <row r="112" spans="1:10">
      <c r="J112" s="36"/>
    </row>
    <row r="113" spans="1:10">
      <c r="J113" s="36"/>
    </row>
    <row r="114" spans="1:10">
      <c r="A114" s="155" t="s">
        <v>178</v>
      </c>
      <c r="J114" s="36"/>
    </row>
    <row r="115" spans="1:10" ht="15" customHeight="1">
      <c r="A115" s="207" t="s">
        <v>191</v>
      </c>
      <c r="B115" s="207"/>
      <c r="C115" s="207"/>
      <c r="D115" s="207"/>
      <c r="E115" s="207"/>
      <c r="F115" s="207"/>
      <c r="G115" s="207"/>
      <c r="H115" s="207"/>
      <c r="I115" s="207"/>
      <c r="J115" s="36"/>
    </row>
    <row r="116" spans="1:10">
      <c r="J116" s="36"/>
    </row>
    <row r="117" spans="1:10">
      <c r="J117" s="36"/>
    </row>
    <row r="118" spans="1:10" ht="15.75">
      <c r="A118" s="155" t="s">
        <v>64</v>
      </c>
      <c r="J118" s="21" t="s">
        <v>47</v>
      </c>
    </row>
    <row r="119" spans="1:10">
      <c r="A119" s="207" t="s">
        <v>179</v>
      </c>
      <c r="B119" s="208"/>
      <c r="C119" s="208"/>
      <c r="D119" s="208"/>
      <c r="E119" s="208"/>
      <c r="F119" s="208"/>
      <c r="G119" s="208"/>
      <c r="H119" s="208"/>
      <c r="I119" s="208"/>
      <c r="J119" s="36"/>
    </row>
    <row r="120" spans="1:10">
      <c r="J120" s="36"/>
    </row>
    <row r="121" spans="1:10">
      <c r="J121" s="36"/>
    </row>
    <row r="122" spans="1:10">
      <c r="A122" s="155" t="s">
        <v>33</v>
      </c>
      <c r="J122" s="36"/>
    </row>
    <row r="123" spans="1:10">
      <c r="A123" s="207" t="s">
        <v>192</v>
      </c>
      <c r="B123" s="208"/>
      <c r="C123" s="208"/>
      <c r="D123" s="208"/>
      <c r="E123" s="208"/>
      <c r="F123" s="208"/>
      <c r="G123" s="208"/>
      <c r="H123" s="208"/>
      <c r="I123" s="208"/>
      <c r="J123" s="36"/>
    </row>
    <row r="124" spans="1:10">
      <c r="A124" s="207"/>
      <c r="B124" s="208"/>
      <c r="C124" s="208"/>
      <c r="D124" s="208"/>
      <c r="E124" s="208"/>
      <c r="F124" s="208"/>
      <c r="G124" s="208"/>
      <c r="H124" s="208"/>
      <c r="I124" s="208"/>
      <c r="J124" s="36"/>
    </row>
    <row r="125" spans="1:10">
      <c r="J125" s="36"/>
    </row>
    <row r="126" spans="1:10">
      <c r="J126" s="36"/>
    </row>
    <row r="127" spans="1:10">
      <c r="A127" s="155" t="s">
        <v>131</v>
      </c>
      <c r="J127" s="36"/>
    </row>
    <row r="128" spans="1:10">
      <c r="A128" s="155"/>
      <c r="J128" s="36"/>
    </row>
    <row r="129" spans="1:10">
      <c r="A129" s="207" t="s">
        <v>258</v>
      </c>
      <c r="B129" s="208"/>
      <c r="C129" s="208"/>
      <c r="D129" s="208"/>
      <c r="E129" s="208"/>
      <c r="F129" s="208"/>
      <c r="G129" s="208"/>
      <c r="H129" s="208"/>
      <c r="I129" s="208"/>
      <c r="J129" s="36"/>
    </row>
    <row r="130" spans="1:10">
      <c r="A130" s="207"/>
      <c r="B130" s="208"/>
      <c r="C130" s="208"/>
      <c r="D130" s="208"/>
      <c r="E130" s="208"/>
      <c r="F130" s="208"/>
      <c r="G130" s="208"/>
      <c r="H130" s="208"/>
      <c r="I130" s="208"/>
      <c r="J130" s="36"/>
    </row>
    <row r="131" spans="1:10">
      <c r="J131" s="36"/>
    </row>
    <row r="132" spans="1:10">
      <c r="J132" s="36"/>
    </row>
    <row r="133" spans="1:10">
      <c r="A133" s="207" t="s">
        <v>259</v>
      </c>
      <c r="B133" s="208"/>
      <c r="C133" s="208"/>
      <c r="D133" s="208"/>
      <c r="E133" s="208"/>
      <c r="F133" s="208"/>
      <c r="G133" s="208"/>
      <c r="H133" s="208"/>
      <c r="I133" s="208"/>
      <c r="J133" s="36"/>
    </row>
    <row r="134" spans="1:10">
      <c r="A134" s="207"/>
      <c r="B134" s="208"/>
      <c r="C134" s="208"/>
      <c r="D134" s="208"/>
      <c r="E134" s="208"/>
      <c r="F134" s="208"/>
      <c r="G134" s="208"/>
      <c r="H134" s="208"/>
      <c r="I134" s="208"/>
      <c r="J134" s="36"/>
    </row>
    <row r="135" spans="1:10">
      <c r="A135" s="207"/>
      <c r="B135" s="208"/>
      <c r="C135" s="208"/>
      <c r="D135" s="208"/>
      <c r="E135" s="208"/>
      <c r="F135" s="208"/>
      <c r="G135" s="208"/>
      <c r="H135" s="208"/>
      <c r="I135" s="208"/>
      <c r="J135" s="36"/>
    </row>
    <row r="136" spans="1:10">
      <c r="A136" s="207"/>
      <c r="B136" s="208"/>
      <c r="C136" s="208"/>
      <c r="D136" s="208"/>
      <c r="E136" s="208"/>
      <c r="F136" s="208"/>
      <c r="G136" s="208"/>
      <c r="H136" s="208"/>
      <c r="I136" s="208"/>
      <c r="J136" s="36"/>
    </row>
    <row r="137" spans="1:10">
      <c r="A137" s="207"/>
      <c r="B137" s="208"/>
      <c r="C137" s="208"/>
      <c r="D137" s="208"/>
      <c r="E137" s="208"/>
      <c r="F137" s="208"/>
      <c r="G137" s="208"/>
      <c r="H137" s="208"/>
      <c r="I137" s="208"/>
      <c r="J137" s="36"/>
    </row>
    <row r="138" spans="1:10">
      <c r="A138" s="207"/>
      <c r="B138" s="208"/>
      <c r="C138" s="208"/>
      <c r="D138" s="208"/>
      <c r="E138" s="208"/>
      <c r="F138" s="208"/>
      <c r="G138" s="208"/>
      <c r="H138" s="208"/>
      <c r="I138" s="208"/>
      <c r="J138" s="36"/>
    </row>
    <row r="139" spans="1:10">
      <c r="A139" s="207"/>
      <c r="B139" s="208"/>
      <c r="C139" s="208"/>
      <c r="D139" s="208"/>
      <c r="E139" s="208"/>
      <c r="F139" s="208"/>
      <c r="G139" s="208"/>
      <c r="H139" s="208"/>
      <c r="I139" s="208"/>
      <c r="J139" s="36"/>
    </row>
    <row r="140" spans="1:10">
      <c r="A140" s="207"/>
      <c r="B140" s="208"/>
      <c r="C140" s="208"/>
      <c r="D140" s="208"/>
      <c r="E140" s="208"/>
      <c r="F140" s="208"/>
      <c r="G140" s="208"/>
      <c r="H140" s="208"/>
      <c r="I140" s="208"/>
      <c r="J140" s="36"/>
    </row>
    <row r="141" spans="1:10">
      <c r="A141" s="207"/>
      <c r="B141" s="208"/>
      <c r="C141" s="208"/>
      <c r="D141" s="208"/>
      <c r="E141" s="208"/>
      <c r="F141" s="208"/>
      <c r="G141" s="208"/>
      <c r="H141" s="208"/>
      <c r="I141" s="208"/>
      <c r="J141" s="36"/>
    </row>
    <row r="142" spans="1:10">
      <c r="J142" s="36"/>
    </row>
    <row r="143" spans="1:10">
      <c r="J143" s="36"/>
    </row>
    <row r="144" spans="1:10">
      <c r="A144" s="207" t="s">
        <v>283</v>
      </c>
      <c r="B144" s="208"/>
      <c r="C144" s="208"/>
      <c r="D144" s="208"/>
      <c r="E144" s="208"/>
      <c r="F144" s="208"/>
      <c r="G144" s="208"/>
      <c r="H144" s="208"/>
      <c r="I144" s="208"/>
      <c r="J144" s="36"/>
    </row>
    <row r="145" spans="1:10">
      <c r="A145" s="207"/>
      <c r="B145" s="208"/>
      <c r="C145" s="208"/>
      <c r="D145" s="208"/>
      <c r="E145" s="208"/>
      <c r="F145" s="208"/>
      <c r="G145" s="208"/>
      <c r="H145" s="208"/>
      <c r="I145" s="208"/>
      <c r="J145" s="36"/>
    </row>
    <row r="146" spans="1:10">
      <c r="A146" s="207"/>
      <c r="B146" s="208"/>
      <c r="C146" s="208"/>
      <c r="D146" s="208"/>
      <c r="E146" s="208"/>
      <c r="F146" s="208"/>
      <c r="G146" s="208"/>
      <c r="H146" s="208"/>
      <c r="I146" s="208"/>
      <c r="J146" s="36"/>
    </row>
    <row r="147" spans="1:10">
      <c r="A147" s="207"/>
      <c r="B147" s="208"/>
      <c r="C147" s="208"/>
      <c r="D147" s="208"/>
      <c r="E147" s="208"/>
      <c r="F147" s="208"/>
      <c r="G147" s="208"/>
      <c r="H147" s="208"/>
      <c r="I147" s="208"/>
      <c r="J147" s="36"/>
    </row>
    <row r="148" spans="1:10">
      <c r="A148" s="207"/>
      <c r="B148" s="208"/>
      <c r="C148" s="208"/>
      <c r="D148" s="208"/>
      <c r="E148" s="208"/>
      <c r="F148" s="208"/>
      <c r="G148" s="208"/>
      <c r="H148" s="208"/>
      <c r="I148" s="208"/>
      <c r="J148" s="36"/>
    </row>
    <row r="149" spans="1:10">
      <c r="A149" s="207"/>
      <c r="B149" s="208"/>
      <c r="C149" s="208"/>
      <c r="D149" s="208"/>
      <c r="E149" s="208"/>
      <c r="F149" s="208"/>
      <c r="G149" s="208"/>
      <c r="H149" s="208"/>
      <c r="I149" s="208"/>
      <c r="J149" s="36"/>
    </row>
    <row r="150" spans="1:10">
      <c r="J150" s="36"/>
    </row>
    <row r="151" spans="1:10">
      <c r="J151" s="36"/>
    </row>
    <row r="152" spans="1:10">
      <c r="A152" s="155" t="s">
        <v>182</v>
      </c>
      <c r="J152" s="36"/>
    </row>
    <row r="153" spans="1:10">
      <c r="A153" s="207" t="s">
        <v>193</v>
      </c>
      <c r="B153" s="208"/>
      <c r="C153" s="208"/>
      <c r="D153" s="208"/>
      <c r="E153" s="208"/>
      <c r="F153" s="208"/>
      <c r="G153" s="208"/>
      <c r="H153" s="208"/>
      <c r="I153" s="208"/>
      <c r="J153" s="36"/>
    </row>
    <row r="154" spans="1:10">
      <c r="A154" s="207"/>
      <c r="B154" s="208"/>
      <c r="C154" s="208"/>
      <c r="D154" s="208"/>
      <c r="E154" s="208"/>
      <c r="F154" s="208"/>
      <c r="G154" s="208"/>
      <c r="H154" s="208"/>
      <c r="I154" s="208"/>
      <c r="J154" s="36"/>
    </row>
    <row r="155" spans="1:10">
      <c r="A155" s="207"/>
      <c r="B155" s="208"/>
      <c r="C155" s="208"/>
      <c r="D155" s="208"/>
      <c r="E155" s="208"/>
      <c r="F155" s="208"/>
      <c r="G155" s="208"/>
      <c r="H155" s="208"/>
      <c r="I155" s="208"/>
      <c r="J155" s="36"/>
    </row>
    <row r="156" spans="1:10">
      <c r="J156" s="36"/>
    </row>
    <row r="157" spans="1:10">
      <c r="J157" s="36"/>
    </row>
    <row r="158" spans="1:10">
      <c r="A158" s="155" t="s">
        <v>158</v>
      </c>
      <c r="J158" s="36"/>
    </row>
    <row r="159" spans="1:10">
      <c r="A159" s="207" t="s">
        <v>260</v>
      </c>
      <c r="B159" s="208"/>
      <c r="C159" s="208"/>
      <c r="D159" s="208"/>
      <c r="E159" s="208"/>
      <c r="F159" s="208"/>
      <c r="G159" s="208"/>
      <c r="H159" s="208"/>
      <c r="I159" s="208"/>
      <c r="J159" s="36"/>
    </row>
    <row r="160" spans="1:10">
      <c r="A160" s="207"/>
      <c r="B160" s="208"/>
      <c r="C160" s="208"/>
      <c r="D160" s="208"/>
      <c r="E160" s="208"/>
      <c r="F160" s="208"/>
      <c r="G160" s="208"/>
      <c r="H160" s="208"/>
      <c r="I160" s="208"/>
      <c r="J160" s="36"/>
    </row>
    <row r="161" spans="1:10">
      <c r="A161" s="207"/>
      <c r="B161" s="208"/>
      <c r="C161" s="208"/>
      <c r="D161" s="208"/>
      <c r="E161" s="208"/>
      <c r="F161" s="208"/>
      <c r="G161" s="208"/>
      <c r="H161" s="208"/>
      <c r="I161" s="208"/>
      <c r="J161" s="36"/>
    </row>
    <row r="162" spans="1:10">
      <c r="A162" s="207"/>
      <c r="B162" s="208"/>
      <c r="C162" s="208"/>
      <c r="D162" s="208"/>
      <c r="E162" s="208"/>
      <c r="F162" s="208"/>
      <c r="G162" s="208"/>
      <c r="H162" s="208"/>
      <c r="I162" s="208"/>
      <c r="J162" s="36"/>
    </row>
    <row r="163" spans="1:10">
      <c r="A163" s="207"/>
      <c r="B163" s="208"/>
      <c r="C163" s="208"/>
      <c r="D163" s="208"/>
      <c r="E163" s="208"/>
      <c r="F163" s="208"/>
      <c r="G163" s="208"/>
      <c r="H163" s="208"/>
      <c r="I163" s="208"/>
      <c r="J163" s="36"/>
    </row>
    <row r="164" spans="1:10">
      <c r="J164" s="36"/>
    </row>
    <row r="165" spans="1:10">
      <c r="J165" s="36"/>
    </row>
    <row r="166" spans="1:10" ht="15.75">
      <c r="A166" s="155" t="s">
        <v>54</v>
      </c>
      <c r="J166" s="21" t="s">
        <v>47</v>
      </c>
    </row>
    <row r="167" spans="1:10">
      <c r="A167" s="207" t="s">
        <v>261</v>
      </c>
      <c r="B167" s="208"/>
      <c r="C167" s="208"/>
      <c r="D167" s="208"/>
      <c r="E167" s="208"/>
      <c r="F167" s="208"/>
      <c r="G167" s="208"/>
      <c r="H167" s="208"/>
      <c r="I167" s="208"/>
      <c r="J167" s="36"/>
    </row>
    <row r="168" spans="1:10">
      <c r="A168" s="207"/>
      <c r="B168" s="208"/>
      <c r="C168" s="208"/>
      <c r="D168" s="208"/>
      <c r="E168" s="208"/>
      <c r="F168" s="208"/>
      <c r="G168" s="208"/>
      <c r="H168" s="208"/>
      <c r="I168" s="208"/>
      <c r="J168" s="36"/>
    </row>
    <row r="169" spans="1:10">
      <c r="A169" s="207"/>
      <c r="B169" s="208"/>
      <c r="C169" s="208"/>
      <c r="D169" s="208"/>
      <c r="E169" s="208"/>
      <c r="F169" s="208"/>
      <c r="G169" s="208"/>
      <c r="H169" s="208"/>
      <c r="I169" s="208"/>
      <c r="J169" s="36"/>
    </row>
    <row r="170" spans="1:10">
      <c r="A170" s="207"/>
      <c r="B170" s="208"/>
      <c r="C170" s="208"/>
      <c r="D170" s="208"/>
      <c r="E170" s="208"/>
      <c r="F170" s="208"/>
      <c r="G170" s="208"/>
      <c r="H170" s="208"/>
      <c r="I170" s="208"/>
      <c r="J170" s="36"/>
    </row>
    <row r="171" spans="1:10">
      <c r="A171" s="207"/>
      <c r="B171" s="208"/>
      <c r="C171" s="208"/>
      <c r="D171" s="208"/>
      <c r="E171" s="208"/>
      <c r="F171" s="208"/>
      <c r="G171" s="208"/>
      <c r="H171" s="208"/>
      <c r="I171" s="208"/>
      <c r="J171" s="36"/>
    </row>
    <row r="172" spans="1:10">
      <c r="A172" s="207"/>
      <c r="B172" s="208"/>
      <c r="C172" s="208"/>
      <c r="D172" s="208"/>
      <c r="E172" s="208"/>
      <c r="F172" s="208"/>
      <c r="G172" s="208"/>
      <c r="H172" s="208"/>
      <c r="I172" s="208"/>
      <c r="J172" s="36"/>
    </row>
    <row r="173" spans="1:10">
      <c r="A173" s="207"/>
      <c r="B173" s="208"/>
      <c r="C173" s="208"/>
      <c r="D173" s="208"/>
      <c r="E173" s="208"/>
      <c r="F173" s="208"/>
      <c r="G173" s="208"/>
      <c r="H173" s="208"/>
      <c r="I173" s="208"/>
      <c r="J173" s="36"/>
    </row>
    <row r="174" spans="1:10">
      <c r="A174" s="207"/>
      <c r="B174" s="208"/>
      <c r="C174" s="208"/>
      <c r="D174" s="208"/>
      <c r="E174" s="208"/>
      <c r="F174" s="208"/>
      <c r="G174" s="208"/>
      <c r="H174" s="208"/>
      <c r="I174" s="208"/>
      <c r="J174" s="36"/>
    </row>
    <row r="175" spans="1:10">
      <c r="A175" s="207"/>
      <c r="B175" s="208"/>
      <c r="C175" s="208"/>
      <c r="D175" s="208"/>
      <c r="E175" s="208"/>
      <c r="F175" s="208"/>
      <c r="G175" s="208"/>
      <c r="H175" s="208"/>
      <c r="I175" s="208"/>
      <c r="J175" s="36"/>
    </row>
    <row r="176" spans="1:10">
      <c r="A176" s="207"/>
      <c r="B176" s="208"/>
      <c r="C176" s="208"/>
      <c r="D176" s="208"/>
      <c r="E176" s="208"/>
      <c r="F176" s="208"/>
      <c r="G176" s="208"/>
      <c r="H176" s="208"/>
      <c r="I176" s="208"/>
      <c r="J176" s="36"/>
    </row>
    <row r="177" spans="1:10">
      <c r="A177" s="207"/>
      <c r="B177" s="208"/>
      <c r="C177" s="208"/>
      <c r="D177" s="208"/>
      <c r="E177" s="208"/>
      <c r="F177" s="208"/>
      <c r="G177" s="208"/>
      <c r="H177" s="208"/>
      <c r="I177" s="208"/>
      <c r="J177" s="36"/>
    </row>
    <row r="178" spans="1:10">
      <c r="A178" s="207"/>
      <c r="B178" s="208"/>
      <c r="C178" s="208"/>
      <c r="D178" s="208"/>
      <c r="E178" s="208"/>
      <c r="F178" s="208"/>
      <c r="G178" s="208"/>
      <c r="H178" s="208"/>
      <c r="I178" s="208"/>
      <c r="J178" s="36"/>
    </row>
    <row r="179" spans="1:10">
      <c r="A179" s="207"/>
      <c r="B179" s="208"/>
      <c r="C179" s="208"/>
      <c r="D179" s="208"/>
      <c r="E179" s="208"/>
      <c r="F179" s="208"/>
      <c r="G179" s="208"/>
      <c r="H179" s="208"/>
      <c r="I179" s="208"/>
      <c r="J179" s="36"/>
    </row>
    <row r="180" spans="1:10">
      <c r="A180" s="207"/>
      <c r="B180" s="208"/>
      <c r="C180" s="208"/>
      <c r="D180" s="208"/>
      <c r="E180" s="208"/>
      <c r="F180" s="208"/>
      <c r="G180" s="208"/>
      <c r="H180" s="208"/>
      <c r="I180" s="208"/>
      <c r="J180" s="36"/>
    </row>
    <row r="181" spans="1:10">
      <c r="A181" s="207"/>
      <c r="B181" s="208"/>
      <c r="C181" s="208"/>
      <c r="D181" s="208"/>
      <c r="E181" s="208"/>
      <c r="F181" s="208"/>
      <c r="G181" s="208"/>
      <c r="H181" s="208"/>
      <c r="I181" s="208"/>
      <c r="J181" s="36"/>
    </row>
    <row r="182" spans="1:10">
      <c r="A182" s="207"/>
      <c r="B182" s="208"/>
      <c r="C182" s="208"/>
      <c r="D182" s="208"/>
      <c r="E182" s="208"/>
      <c r="F182" s="208"/>
      <c r="G182" s="208"/>
      <c r="H182" s="208"/>
      <c r="I182" s="208"/>
      <c r="J182" s="36"/>
    </row>
    <row r="183" spans="1:10">
      <c r="A183" s="207"/>
      <c r="B183" s="208"/>
      <c r="C183" s="208"/>
      <c r="D183" s="208"/>
      <c r="E183" s="208"/>
      <c r="F183" s="208"/>
      <c r="G183" s="208"/>
      <c r="H183" s="208"/>
      <c r="I183" s="208"/>
      <c r="J183" s="36"/>
    </row>
    <row r="184" spans="1:10">
      <c r="A184" s="207"/>
      <c r="B184" s="208"/>
      <c r="C184" s="208"/>
      <c r="D184" s="208"/>
      <c r="E184" s="208"/>
      <c r="F184" s="208"/>
      <c r="G184" s="208"/>
      <c r="H184" s="208"/>
      <c r="I184" s="208"/>
      <c r="J184" s="36"/>
    </row>
    <row r="185" spans="1:10">
      <c r="J185" s="36"/>
    </row>
    <row r="186" spans="1:10">
      <c r="J186" s="36"/>
    </row>
    <row r="187" spans="1:10">
      <c r="A187" s="155" t="s">
        <v>194</v>
      </c>
      <c r="J187" s="36"/>
    </row>
    <row r="188" spans="1:10">
      <c r="A188" s="207" t="s">
        <v>262</v>
      </c>
      <c r="B188" s="208"/>
      <c r="C188" s="208"/>
      <c r="D188" s="208"/>
      <c r="E188" s="208"/>
      <c r="F188" s="208"/>
      <c r="G188" s="208"/>
      <c r="H188" s="208"/>
      <c r="I188" s="208"/>
      <c r="J188" s="36"/>
    </row>
    <row r="189" spans="1:10">
      <c r="A189" s="207"/>
      <c r="B189" s="208"/>
      <c r="C189" s="208"/>
      <c r="D189" s="208"/>
      <c r="E189" s="208"/>
      <c r="F189" s="208"/>
      <c r="G189" s="208"/>
      <c r="H189" s="208"/>
      <c r="I189" s="208"/>
      <c r="J189" s="36"/>
    </row>
    <row r="190" spans="1:10">
      <c r="A190" s="207"/>
      <c r="B190" s="208"/>
      <c r="C190" s="208"/>
      <c r="D190" s="208"/>
      <c r="E190" s="208"/>
      <c r="F190" s="208"/>
      <c r="G190" s="208"/>
      <c r="H190" s="208"/>
      <c r="I190" s="208"/>
      <c r="J190" s="36"/>
    </row>
    <row r="191" spans="1:10">
      <c r="A191" s="207"/>
      <c r="B191" s="208"/>
      <c r="C191" s="208"/>
      <c r="D191" s="208"/>
      <c r="E191" s="208"/>
      <c r="F191" s="208"/>
      <c r="G191" s="208"/>
      <c r="H191" s="208"/>
      <c r="I191" s="208"/>
      <c r="J191" s="36"/>
    </row>
    <row r="192" spans="1:10">
      <c r="A192" s="207"/>
      <c r="B192" s="208"/>
      <c r="C192" s="208"/>
      <c r="D192" s="208"/>
      <c r="E192" s="208"/>
      <c r="F192" s="208"/>
      <c r="G192" s="208"/>
      <c r="H192" s="208"/>
      <c r="I192" s="208"/>
      <c r="J192" s="36"/>
    </row>
    <row r="193" spans="1:10">
      <c r="J193" s="36"/>
    </row>
    <row r="194" spans="1:10">
      <c r="J194" s="36"/>
    </row>
    <row r="195" spans="1:10">
      <c r="A195" s="155" t="s">
        <v>97</v>
      </c>
      <c r="J195" s="36"/>
    </row>
    <row r="196" spans="1:10">
      <c r="A196" s="207" t="s">
        <v>185</v>
      </c>
      <c r="B196" s="208"/>
      <c r="C196" s="208"/>
      <c r="D196" s="208"/>
      <c r="E196" s="208"/>
      <c r="F196" s="208"/>
      <c r="G196" s="208"/>
      <c r="H196" s="208"/>
      <c r="I196" s="208"/>
      <c r="J196" s="36"/>
    </row>
    <row r="197" spans="1:10">
      <c r="A197" s="207"/>
      <c r="B197" s="208"/>
      <c r="C197" s="208"/>
      <c r="D197" s="208"/>
      <c r="E197" s="208"/>
      <c r="F197" s="208"/>
      <c r="G197" s="208"/>
      <c r="H197" s="208"/>
      <c r="I197" s="208"/>
      <c r="J197" s="36"/>
    </row>
    <row r="198" spans="1:10">
      <c r="A198" s="207"/>
      <c r="B198" s="208"/>
      <c r="C198" s="208"/>
      <c r="D198" s="208"/>
      <c r="E198" s="208"/>
      <c r="F198" s="208"/>
      <c r="G198" s="208"/>
      <c r="H198" s="208"/>
      <c r="I198" s="208"/>
      <c r="J198" s="36"/>
    </row>
    <row r="199" spans="1:10">
      <c r="J199" s="36"/>
    </row>
    <row r="200" spans="1:10">
      <c r="J200" s="36"/>
    </row>
    <row r="201" spans="1:10" ht="15.75">
      <c r="A201" s="155" t="s">
        <v>75</v>
      </c>
      <c r="J201" s="21" t="s">
        <v>47</v>
      </c>
    </row>
    <row r="202" spans="1:10" ht="15" customHeight="1">
      <c r="A202" s="207" t="s">
        <v>195</v>
      </c>
      <c r="B202" s="207"/>
      <c r="C202" s="207"/>
      <c r="D202" s="207"/>
      <c r="E202" s="207"/>
      <c r="F202" s="207"/>
      <c r="G202" s="207"/>
      <c r="H202" s="207"/>
      <c r="I202" s="207"/>
      <c r="J202" s="36"/>
    </row>
    <row r="203" spans="1:10">
      <c r="A203" s="207"/>
      <c r="B203" s="207"/>
      <c r="C203" s="207"/>
      <c r="D203" s="207"/>
      <c r="E203" s="207"/>
      <c r="F203" s="207"/>
      <c r="G203" s="207"/>
      <c r="H203" s="207"/>
      <c r="I203" s="207"/>
      <c r="J203" s="36"/>
    </row>
    <row r="204" spans="1:10">
      <c r="A204" s="207"/>
      <c r="B204" s="207"/>
      <c r="C204" s="207"/>
      <c r="D204" s="207"/>
      <c r="E204" s="207"/>
      <c r="F204" s="207"/>
      <c r="G204" s="207"/>
      <c r="H204" s="207"/>
      <c r="I204" s="207"/>
      <c r="J204" s="36"/>
    </row>
    <row r="205" spans="1:10">
      <c r="A205" s="207"/>
      <c r="B205" s="207"/>
      <c r="C205" s="207"/>
      <c r="D205" s="207"/>
      <c r="E205" s="207"/>
      <c r="F205" s="207"/>
      <c r="G205" s="207"/>
      <c r="H205" s="207"/>
      <c r="I205" s="207"/>
      <c r="J205" s="36"/>
    </row>
    <row r="206" spans="1:10">
      <c r="A206" s="207"/>
      <c r="B206" s="207"/>
      <c r="C206" s="207"/>
      <c r="D206" s="207"/>
      <c r="E206" s="207"/>
      <c r="F206" s="207"/>
      <c r="G206" s="207"/>
      <c r="H206" s="207"/>
      <c r="I206" s="207"/>
      <c r="J206" s="36"/>
    </row>
    <row r="207" spans="1:10">
      <c r="A207" s="207"/>
      <c r="B207" s="207"/>
      <c r="C207" s="207"/>
      <c r="D207" s="207"/>
      <c r="E207" s="207"/>
      <c r="F207" s="207"/>
      <c r="G207" s="207"/>
      <c r="H207" s="207"/>
      <c r="I207" s="207"/>
      <c r="J207" s="36"/>
    </row>
    <row r="208" spans="1:10">
      <c r="A208" s="207"/>
      <c r="B208" s="207"/>
      <c r="C208" s="207"/>
      <c r="D208" s="207"/>
      <c r="E208" s="207"/>
      <c r="F208" s="207"/>
      <c r="G208" s="207"/>
      <c r="H208" s="207"/>
      <c r="I208" s="207"/>
      <c r="J208" s="36"/>
    </row>
    <row r="209" spans="1:10">
      <c r="A209" s="207"/>
      <c r="B209" s="207"/>
      <c r="C209" s="207"/>
      <c r="D209" s="207"/>
      <c r="E209" s="207"/>
      <c r="F209" s="207"/>
      <c r="G209" s="207"/>
      <c r="H209" s="207"/>
      <c r="I209" s="207"/>
      <c r="J209" s="36"/>
    </row>
    <row r="210" spans="1:10">
      <c r="A210" s="207"/>
      <c r="B210" s="207"/>
      <c r="C210" s="207"/>
      <c r="D210" s="207"/>
      <c r="E210" s="207"/>
      <c r="F210" s="207"/>
      <c r="G210" s="207"/>
      <c r="H210" s="207"/>
      <c r="I210" s="207"/>
      <c r="J210" s="36"/>
    </row>
    <row r="211" spans="1:10">
      <c r="A211" s="207"/>
      <c r="B211" s="207"/>
      <c r="C211" s="207"/>
      <c r="D211" s="207"/>
      <c r="E211" s="207"/>
      <c r="F211" s="207"/>
      <c r="G211" s="207"/>
      <c r="H211" s="207"/>
      <c r="I211" s="207"/>
      <c r="J211" s="36"/>
    </row>
    <row r="212" spans="1:10">
      <c r="A212" s="207"/>
      <c r="B212" s="207"/>
      <c r="C212" s="207"/>
      <c r="D212" s="207"/>
      <c r="E212" s="207"/>
      <c r="F212" s="207"/>
      <c r="G212" s="207"/>
      <c r="H212" s="207"/>
      <c r="I212" s="207"/>
      <c r="J212" s="36"/>
    </row>
    <row r="213" spans="1:10">
      <c r="A213" s="207"/>
      <c r="B213" s="207"/>
      <c r="C213" s="207"/>
      <c r="D213" s="207"/>
      <c r="E213" s="207"/>
      <c r="F213" s="207"/>
      <c r="G213" s="207"/>
      <c r="H213" s="207"/>
      <c r="I213" s="207"/>
      <c r="J213" s="36"/>
    </row>
    <row r="214" spans="1:10">
      <c r="A214" s="207"/>
      <c r="B214" s="207"/>
      <c r="C214" s="207"/>
      <c r="D214" s="207"/>
      <c r="E214" s="207"/>
      <c r="F214" s="207"/>
      <c r="G214" s="207"/>
      <c r="H214" s="207"/>
      <c r="I214" s="207"/>
      <c r="J214" s="36"/>
    </row>
    <row r="215" spans="1:10">
      <c r="A215" s="150"/>
      <c r="B215" s="150"/>
      <c r="C215" s="150"/>
      <c r="D215" s="150"/>
      <c r="E215" s="150"/>
      <c r="F215" s="150"/>
      <c r="G215" s="150"/>
      <c r="H215" s="150"/>
      <c r="I215" s="150"/>
      <c r="J215" s="36"/>
    </row>
    <row r="216" spans="1:10">
      <c r="J216" s="36"/>
    </row>
    <row r="217" spans="1:10" ht="15.75">
      <c r="A217" s="155" t="s">
        <v>58</v>
      </c>
      <c r="J217" s="21" t="s">
        <v>47</v>
      </c>
    </row>
    <row r="218" spans="1:10">
      <c r="A218" s="207" t="s">
        <v>284</v>
      </c>
      <c r="B218" s="208"/>
      <c r="C218" s="208"/>
      <c r="D218" s="208"/>
      <c r="E218" s="208"/>
      <c r="F218" s="208"/>
      <c r="G218" s="208"/>
      <c r="H218" s="208"/>
      <c r="I218" s="208"/>
      <c r="J218" s="36"/>
    </row>
    <row r="219" spans="1:10">
      <c r="A219" s="207"/>
      <c r="B219" s="208"/>
      <c r="C219" s="208"/>
      <c r="D219" s="208"/>
      <c r="E219" s="208"/>
      <c r="F219" s="208"/>
      <c r="G219" s="208"/>
      <c r="H219" s="208"/>
      <c r="I219" s="208"/>
      <c r="J219" s="36"/>
    </row>
    <row r="220" spans="1:10">
      <c r="A220" s="207"/>
      <c r="B220" s="208"/>
      <c r="C220" s="208"/>
      <c r="D220" s="208"/>
      <c r="E220" s="208"/>
      <c r="F220" s="208"/>
      <c r="G220" s="208"/>
      <c r="H220" s="208"/>
      <c r="I220" s="208"/>
      <c r="J220" s="36"/>
    </row>
    <row r="221" spans="1:10">
      <c r="A221" s="207"/>
      <c r="B221" s="208"/>
      <c r="C221" s="208"/>
      <c r="D221" s="208"/>
      <c r="E221" s="208"/>
      <c r="F221" s="208"/>
      <c r="G221" s="208"/>
      <c r="H221" s="208"/>
      <c r="I221" s="208"/>
      <c r="J221" s="36"/>
    </row>
    <row r="222" spans="1:10">
      <c r="A222" s="207"/>
      <c r="B222" s="208"/>
      <c r="C222" s="208"/>
      <c r="D222" s="208"/>
      <c r="E222" s="208"/>
      <c r="F222" s="208"/>
      <c r="G222" s="208"/>
      <c r="H222" s="208"/>
      <c r="I222" s="208"/>
      <c r="J222" s="36"/>
    </row>
    <row r="223" spans="1:10">
      <c r="A223" s="207"/>
      <c r="B223" s="208"/>
      <c r="C223" s="208"/>
      <c r="D223" s="208"/>
      <c r="E223" s="208"/>
      <c r="F223" s="208"/>
      <c r="G223" s="208"/>
      <c r="H223" s="208"/>
      <c r="I223" s="208"/>
      <c r="J223" s="36"/>
    </row>
    <row r="224" spans="1:10">
      <c r="J224" s="36"/>
    </row>
    <row r="225" spans="1:10">
      <c r="J225" s="36"/>
    </row>
    <row r="226" spans="1:10">
      <c r="A226" s="155" t="s">
        <v>9</v>
      </c>
      <c r="J226" s="36"/>
    </row>
    <row r="227" spans="1:10" ht="15" customHeight="1">
      <c r="A227" s="207" t="s">
        <v>263</v>
      </c>
      <c r="B227" s="207"/>
      <c r="C227" s="207"/>
      <c r="D227" s="207"/>
      <c r="E227" s="207"/>
      <c r="F227" s="207"/>
      <c r="G227" s="207"/>
      <c r="H227" s="207"/>
      <c r="I227" s="207"/>
      <c r="J227" s="36"/>
    </row>
    <row r="228" spans="1:10">
      <c r="A228" s="207"/>
      <c r="B228" s="207"/>
      <c r="C228" s="207"/>
      <c r="D228" s="207"/>
      <c r="E228" s="207"/>
      <c r="F228" s="207"/>
      <c r="G228" s="207"/>
      <c r="H228" s="207"/>
      <c r="I228" s="207"/>
      <c r="J228" s="36"/>
    </row>
    <row r="229" spans="1:10">
      <c r="A229" s="207"/>
      <c r="B229" s="207"/>
      <c r="C229" s="207"/>
      <c r="D229" s="207"/>
      <c r="E229" s="207"/>
      <c r="F229" s="207"/>
      <c r="G229" s="207"/>
      <c r="H229" s="207"/>
      <c r="I229" s="207"/>
      <c r="J229" s="36"/>
    </row>
    <row r="230" spans="1:10">
      <c r="A230" s="207"/>
      <c r="B230" s="207"/>
      <c r="C230" s="207"/>
      <c r="D230" s="207"/>
      <c r="E230" s="207"/>
      <c r="F230" s="207"/>
      <c r="G230" s="207"/>
      <c r="H230" s="207"/>
      <c r="I230" s="207"/>
      <c r="J230" s="36"/>
    </row>
    <row r="231" spans="1:10">
      <c r="A231" s="207"/>
      <c r="B231" s="207"/>
      <c r="C231" s="207"/>
      <c r="D231" s="207"/>
      <c r="E231" s="207"/>
      <c r="F231" s="207"/>
      <c r="G231" s="207"/>
      <c r="H231" s="207"/>
      <c r="I231" s="207"/>
      <c r="J231" s="36"/>
    </row>
    <row r="232" spans="1:10">
      <c r="A232" s="207"/>
      <c r="B232" s="207"/>
      <c r="C232" s="207"/>
      <c r="D232" s="207"/>
      <c r="E232" s="207"/>
      <c r="F232" s="207"/>
      <c r="G232" s="207"/>
      <c r="H232" s="207"/>
      <c r="I232" s="207"/>
      <c r="J232" s="36"/>
    </row>
    <row r="233" spans="1:10">
      <c r="J233" s="36"/>
    </row>
    <row r="234" spans="1:10">
      <c r="J234" s="36"/>
    </row>
    <row r="235" spans="1:10">
      <c r="A235" s="156" t="s">
        <v>147</v>
      </c>
      <c r="J235" s="36"/>
    </row>
    <row r="236" spans="1:10">
      <c r="A236" s="207" t="s">
        <v>285</v>
      </c>
      <c r="B236" s="208"/>
      <c r="C236" s="208"/>
      <c r="D236" s="208"/>
      <c r="E236" s="208"/>
      <c r="F236" s="208"/>
      <c r="G236" s="208"/>
      <c r="H236" s="208"/>
      <c r="I236" s="208"/>
      <c r="J236" s="36"/>
    </row>
    <row r="237" spans="1:10">
      <c r="A237" s="207"/>
      <c r="B237" s="208"/>
      <c r="C237" s="208"/>
      <c r="D237" s="208"/>
      <c r="E237" s="208"/>
      <c r="F237" s="208"/>
      <c r="G237" s="208"/>
      <c r="H237" s="208"/>
      <c r="I237" s="208"/>
      <c r="J237" s="36"/>
    </row>
    <row r="238" spans="1:10">
      <c r="A238" s="207"/>
      <c r="B238" s="208"/>
      <c r="C238" s="208"/>
      <c r="D238" s="208"/>
      <c r="E238" s="208"/>
      <c r="F238" s="208"/>
      <c r="G238" s="208"/>
      <c r="H238" s="208"/>
      <c r="I238" s="208"/>
      <c r="J238" s="36"/>
    </row>
    <row r="239" spans="1:10">
      <c r="A239" s="207"/>
      <c r="B239" s="208"/>
      <c r="C239" s="208"/>
      <c r="D239" s="208"/>
      <c r="E239" s="208"/>
      <c r="F239" s="208"/>
      <c r="G239" s="208"/>
      <c r="H239" s="208"/>
      <c r="I239" s="208"/>
      <c r="J239" s="36"/>
    </row>
    <row r="240" spans="1:10">
      <c r="A240" s="207"/>
      <c r="B240" s="208"/>
      <c r="C240" s="208"/>
      <c r="D240" s="208"/>
      <c r="E240" s="208"/>
      <c r="F240" s="208"/>
      <c r="G240" s="208"/>
      <c r="H240" s="208"/>
      <c r="I240" s="208"/>
      <c r="J240" s="36"/>
    </row>
    <row r="241" spans="1:10">
      <c r="A241" s="207"/>
      <c r="B241" s="208"/>
      <c r="C241" s="208"/>
      <c r="D241" s="208"/>
      <c r="E241" s="208"/>
      <c r="F241" s="208"/>
      <c r="G241" s="208"/>
      <c r="H241" s="208"/>
      <c r="I241" s="208"/>
      <c r="J241" s="36"/>
    </row>
    <row r="242" spans="1:10">
      <c r="A242" s="207"/>
      <c r="B242" s="208"/>
      <c r="C242" s="208"/>
      <c r="D242" s="208"/>
      <c r="E242" s="208"/>
      <c r="F242" s="208"/>
      <c r="G242" s="208"/>
      <c r="H242" s="208"/>
      <c r="I242" s="208"/>
      <c r="J242" s="36"/>
    </row>
    <row r="243" spans="1:10">
      <c r="A243" s="207"/>
      <c r="B243" s="208"/>
      <c r="C243" s="208"/>
      <c r="D243" s="208"/>
      <c r="E243" s="208"/>
      <c r="F243" s="208"/>
      <c r="G243" s="208"/>
      <c r="H243" s="208"/>
      <c r="I243" s="208"/>
      <c r="J243" s="36"/>
    </row>
    <row r="244" spans="1:10">
      <c r="A244" s="207"/>
      <c r="B244" s="208"/>
      <c r="C244" s="208"/>
      <c r="D244" s="208"/>
      <c r="E244" s="208"/>
      <c r="F244" s="208"/>
      <c r="G244" s="208"/>
      <c r="H244" s="208"/>
      <c r="I244" s="208"/>
      <c r="J244" s="36"/>
    </row>
    <row r="245" spans="1:10">
      <c r="A245" s="207"/>
      <c r="B245" s="208"/>
      <c r="C245" s="208"/>
      <c r="D245" s="208"/>
      <c r="E245" s="208"/>
      <c r="F245" s="208"/>
      <c r="G245" s="208"/>
      <c r="H245" s="208"/>
      <c r="I245" s="208"/>
      <c r="J245" s="36"/>
    </row>
    <row r="246" spans="1:10">
      <c r="A246" s="207"/>
      <c r="B246" s="208"/>
      <c r="C246" s="208"/>
      <c r="D246" s="208"/>
      <c r="E246" s="208"/>
      <c r="F246" s="208"/>
      <c r="G246" s="208"/>
      <c r="H246" s="208"/>
      <c r="I246" s="208"/>
      <c r="J246" s="36"/>
    </row>
    <row r="247" spans="1:10">
      <c r="J247" s="36"/>
    </row>
    <row r="248" spans="1:10">
      <c r="J248" s="36"/>
    </row>
    <row r="249" spans="1:10">
      <c r="A249" s="156" t="s">
        <v>148</v>
      </c>
      <c r="J249" s="36"/>
    </row>
    <row r="250" spans="1:10">
      <c r="A250" s="207" t="s">
        <v>264</v>
      </c>
      <c r="B250" s="208"/>
      <c r="C250" s="208"/>
      <c r="D250" s="208"/>
      <c r="E250" s="208"/>
      <c r="F250" s="208"/>
      <c r="G250" s="208"/>
      <c r="H250" s="208"/>
      <c r="I250" s="208"/>
      <c r="J250" s="36"/>
    </row>
    <row r="251" spans="1:10">
      <c r="A251" s="207"/>
      <c r="B251" s="208"/>
      <c r="C251" s="208"/>
      <c r="D251" s="208"/>
      <c r="E251" s="208"/>
      <c r="F251" s="208"/>
      <c r="G251" s="208"/>
      <c r="H251" s="208"/>
      <c r="I251" s="208"/>
      <c r="J251" s="36"/>
    </row>
    <row r="252" spans="1:10">
      <c r="A252" s="207"/>
      <c r="B252" s="208"/>
      <c r="C252" s="208"/>
      <c r="D252" s="208"/>
      <c r="E252" s="208"/>
      <c r="F252" s="208"/>
      <c r="G252" s="208"/>
      <c r="H252" s="208"/>
      <c r="I252" s="208"/>
      <c r="J252" s="36"/>
    </row>
    <row r="253" spans="1:10">
      <c r="A253" s="207"/>
      <c r="B253" s="208"/>
      <c r="C253" s="208"/>
      <c r="D253" s="208"/>
      <c r="E253" s="208"/>
      <c r="F253" s="208"/>
      <c r="G253" s="208"/>
      <c r="H253" s="208"/>
      <c r="I253" s="208"/>
      <c r="J253" s="36"/>
    </row>
    <row r="254" spans="1:10">
      <c r="A254" s="207"/>
      <c r="B254" s="208"/>
      <c r="C254" s="208"/>
      <c r="D254" s="208"/>
      <c r="E254" s="208"/>
      <c r="F254" s="208"/>
      <c r="G254" s="208"/>
      <c r="H254" s="208"/>
      <c r="I254" s="208"/>
      <c r="J254" s="36"/>
    </row>
    <row r="255" spans="1:10">
      <c r="J255" s="36"/>
    </row>
    <row r="256" spans="1:10">
      <c r="J256" s="36"/>
    </row>
    <row r="257" spans="1:10">
      <c r="A257" s="155" t="s">
        <v>196</v>
      </c>
      <c r="J257" s="36"/>
    </row>
    <row r="258" spans="1:10">
      <c r="J258" s="36"/>
    </row>
    <row r="259" spans="1:10" ht="15" customHeight="1">
      <c r="A259" s="207" t="s">
        <v>197</v>
      </c>
      <c r="B259" s="207"/>
      <c r="C259" s="207"/>
      <c r="D259" s="207"/>
      <c r="E259" s="207"/>
      <c r="F259" s="207"/>
      <c r="G259" s="207"/>
      <c r="H259" s="207"/>
      <c r="I259" s="207"/>
      <c r="J259" s="36"/>
    </row>
    <row r="260" spans="1:10">
      <c r="A260" s="207"/>
      <c r="B260" s="207"/>
      <c r="C260" s="207"/>
      <c r="D260" s="207"/>
      <c r="E260" s="207"/>
      <c r="F260" s="207"/>
      <c r="G260" s="207"/>
      <c r="H260" s="207"/>
      <c r="I260" s="207"/>
      <c r="J260" s="36"/>
    </row>
    <row r="261" spans="1:10">
      <c r="A261" s="207"/>
      <c r="B261" s="207"/>
      <c r="C261" s="207"/>
      <c r="D261" s="207"/>
      <c r="E261" s="207"/>
      <c r="F261" s="207"/>
      <c r="G261" s="207"/>
      <c r="H261" s="207"/>
      <c r="I261" s="207"/>
      <c r="J261" s="36"/>
    </row>
    <row r="262" spans="1:10">
      <c r="A262" s="207"/>
      <c r="B262" s="207"/>
      <c r="C262" s="207"/>
      <c r="D262" s="207"/>
      <c r="E262" s="207"/>
      <c r="F262" s="207"/>
      <c r="G262" s="207"/>
      <c r="H262" s="207"/>
      <c r="I262" s="207"/>
      <c r="J262" s="36"/>
    </row>
    <row r="263" spans="1:10">
      <c r="A263" s="207"/>
      <c r="B263" s="207"/>
      <c r="C263" s="207"/>
      <c r="D263" s="207"/>
      <c r="E263" s="207"/>
      <c r="F263" s="207"/>
      <c r="G263" s="207"/>
      <c r="H263" s="207"/>
      <c r="I263" s="207"/>
      <c r="J263" s="36"/>
    </row>
    <row r="264" spans="1:10">
      <c r="A264" s="207"/>
      <c r="B264" s="207"/>
      <c r="C264" s="207"/>
      <c r="D264" s="207"/>
      <c r="E264" s="207"/>
      <c r="F264" s="207"/>
      <c r="G264" s="207"/>
      <c r="H264" s="207"/>
      <c r="I264" s="207"/>
      <c r="J264" s="36"/>
    </row>
    <row r="265" spans="1:10">
      <c r="A265" s="150"/>
      <c r="B265" s="150"/>
      <c r="C265" s="150"/>
      <c r="D265" s="150"/>
      <c r="E265" s="150"/>
      <c r="F265" s="150"/>
      <c r="G265" s="150"/>
      <c r="H265" s="150"/>
      <c r="I265" s="150"/>
      <c r="J265" s="36"/>
    </row>
    <row r="266" spans="1:10">
      <c r="A266" s="150"/>
      <c r="B266" s="150"/>
      <c r="C266" s="150"/>
      <c r="D266" s="150"/>
      <c r="E266" s="150"/>
      <c r="F266" s="150"/>
      <c r="G266" s="150"/>
      <c r="H266" s="150"/>
      <c r="I266" s="150"/>
      <c r="J266" s="36"/>
    </row>
    <row r="267" spans="1:10" ht="15" customHeight="1">
      <c r="A267" s="207" t="s">
        <v>198</v>
      </c>
      <c r="B267" s="207"/>
      <c r="C267" s="207"/>
      <c r="D267" s="207"/>
      <c r="E267" s="207"/>
      <c r="F267" s="207"/>
      <c r="G267" s="207"/>
      <c r="H267" s="207"/>
      <c r="I267" s="207"/>
      <c r="J267" s="36"/>
    </row>
    <row r="268" spans="1:10">
      <c r="A268" s="207"/>
      <c r="B268" s="207"/>
      <c r="C268" s="207"/>
      <c r="D268" s="207"/>
      <c r="E268" s="207"/>
      <c r="F268" s="207"/>
      <c r="G268" s="207"/>
      <c r="H268" s="207"/>
      <c r="I268" s="207"/>
      <c r="J268" s="36"/>
    </row>
    <row r="269" spans="1:10">
      <c r="A269" s="207"/>
      <c r="B269" s="207"/>
      <c r="C269" s="207"/>
      <c r="D269" s="207"/>
      <c r="E269" s="207"/>
      <c r="F269" s="207"/>
      <c r="G269" s="207"/>
      <c r="H269" s="207"/>
      <c r="I269" s="207"/>
      <c r="J269" s="36"/>
    </row>
    <row r="270" spans="1:10">
      <c r="J270" s="36"/>
    </row>
    <row r="271" spans="1:10">
      <c r="J271" s="36"/>
    </row>
    <row r="272" spans="1:10">
      <c r="A272" s="207" t="s">
        <v>199</v>
      </c>
      <c r="B272" s="208"/>
      <c r="C272" s="208"/>
      <c r="D272" s="208"/>
      <c r="E272" s="208"/>
      <c r="F272" s="208"/>
      <c r="G272" s="208"/>
      <c r="H272" s="208"/>
      <c r="I272" s="208"/>
      <c r="J272" s="36"/>
    </row>
    <row r="273" spans="1:10">
      <c r="A273" s="207"/>
      <c r="B273" s="208"/>
      <c r="C273" s="208"/>
      <c r="D273" s="208"/>
      <c r="E273" s="208"/>
      <c r="F273" s="208"/>
      <c r="G273" s="208"/>
      <c r="H273" s="208"/>
      <c r="I273" s="208"/>
      <c r="J273" s="36"/>
    </row>
    <row r="274" spans="1:10" ht="15" customHeight="1">
      <c r="J274" s="36"/>
    </row>
    <row r="275" spans="1:10">
      <c r="J275" s="36"/>
    </row>
    <row r="276" spans="1:10" ht="15.75">
      <c r="A276" s="155" t="s">
        <v>63</v>
      </c>
      <c r="J276" s="21" t="s">
        <v>47</v>
      </c>
    </row>
    <row r="277" spans="1:10">
      <c r="A277" s="207" t="s">
        <v>286</v>
      </c>
      <c r="B277" s="208"/>
      <c r="C277" s="208"/>
      <c r="D277" s="208"/>
      <c r="E277" s="208"/>
      <c r="F277" s="208"/>
      <c r="G277" s="208"/>
      <c r="H277" s="208"/>
      <c r="I277" s="208"/>
      <c r="J277" s="36"/>
    </row>
    <row r="278" spans="1:10">
      <c r="A278" s="207"/>
      <c r="B278" s="208"/>
      <c r="C278" s="208"/>
      <c r="D278" s="208"/>
      <c r="E278" s="208"/>
      <c r="F278" s="208"/>
      <c r="G278" s="208"/>
      <c r="H278" s="208"/>
      <c r="I278" s="208"/>
      <c r="J278" s="36"/>
    </row>
    <row r="279" spans="1:10">
      <c r="A279" s="207"/>
      <c r="B279" s="208"/>
      <c r="C279" s="208"/>
      <c r="D279" s="208"/>
      <c r="E279" s="208"/>
      <c r="F279" s="208"/>
      <c r="G279" s="208"/>
      <c r="H279" s="208"/>
      <c r="I279" s="208"/>
      <c r="J279" s="36"/>
    </row>
    <row r="280" spans="1:10">
      <c r="A280" s="207"/>
      <c r="B280" s="208"/>
      <c r="C280" s="208"/>
      <c r="D280" s="208"/>
      <c r="E280" s="208"/>
      <c r="F280" s="208"/>
      <c r="G280" s="208"/>
      <c r="H280" s="208"/>
      <c r="I280" s="208"/>
      <c r="J280" s="36"/>
    </row>
    <row r="281" spans="1:10">
      <c r="A281" s="207"/>
      <c r="B281" s="208"/>
      <c r="C281" s="208"/>
      <c r="D281" s="208"/>
      <c r="E281" s="208"/>
      <c r="F281" s="208"/>
      <c r="G281" s="208"/>
      <c r="H281" s="208"/>
      <c r="I281" s="208"/>
      <c r="J281" s="36"/>
    </row>
    <row r="282" spans="1:10">
      <c r="A282" s="207"/>
      <c r="B282" s="208"/>
      <c r="C282" s="208"/>
      <c r="D282" s="208"/>
      <c r="E282" s="208"/>
      <c r="F282" s="208"/>
      <c r="G282" s="208"/>
      <c r="H282" s="208"/>
      <c r="I282" s="208"/>
      <c r="J282" s="36"/>
    </row>
    <row r="283" spans="1:10">
      <c r="A283" s="207"/>
      <c r="B283" s="208"/>
      <c r="C283" s="208"/>
      <c r="D283" s="208"/>
      <c r="E283" s="208"/>
      <c r="F283" s="208"/>
      <c r="G283" s="208"/>
      <c r="H283" s="208"/>
      <c r="I283" s="208"/>
      <c r="J283" s="36"/>
    </row>
    <row r="284" spans="1:10">
      <c r="A284" s="207"/>
      <c r="B284" s="208"/>
      <c r="C284" s="208"/>
      <c r="D284" s="208"/>
      <c r="E284" s="208"/>
      <c r="F284" s="208"/>
      <c r="G284" s="208"/>
      <c r="H284" s="208"/>
      <c r="I284" s="208"/>
      <c r="J284" s="36"/>
    </row>
    <row r="285" spans="1:10">
      <c r="J285" s="36"/>
    </row>
    <row r="286" spans="1:10">
      <c r="J286" s="36"/>
    </row>
    <row r="287" spans="1:10" ht="15.75">
      <c r="A287" s="155" t="s">
        <v>37</v>
      </c>
      <c r="J287" s="21" t="s">
        <v>47</v>
      </c>
    </row>
    <row r="288" spans="1:10">
      <c r="A288" s="207" t="s">
        <v>265</v>
      </c>
      <c r="B288" s="208"/>
      <c r="C288" s="208"/>
      <c r="D288" s="208"/>
      <c r="E288" s="208"/>
      <c r="F288" s="208"/>
      <c r="G288" s="208"/>
      <c r="H288" s="208"/>
      <c r="I288" s="208"/>
      <c r="J288" s="36"/>
    </row>
    <row r="289" spans="1:10">
      <c r="A289" s="207"/>
      <c r="B289" s="208"/>
      <c r="C289" s="208"/>
      <c r="D289" s="208"/>
      <c r="E289" s="208"/>
      <c r="F289" s="208"/>
      <c r="G289" s="208"/>
      <c r="H289" s="208"/>
      <c r="I289" s="208"/>
      <c r="J289" s="36"/>
    </row>
    <row r="290" spans="1:10">
      <c r="A290" s="207"/>
      <c r="B290" s="208"/>
      <c r="C290" s="208"/>
      <c r="D290" s="208"/>
      <c r="E290" s="208"/>
      <c r="F290" s="208"/>
      <c r="G290" s="208"/>
      <c r="H290" s="208"/>
      <c r="I290" s="208"/>
      <c r="J290" s="36"/>
    </row>
    <row r="291" spans="1:10">
      <c r="J291" s="36"/>
    </row>
    <row r="292" spans="1:10">
      <c r="J292" s="36"/>
    </row>
    <row r="293" spans="1:10" ht="15.75">
      <c r="A293" s="155" t="s">
        <v>40</v>
      </c>
      <c r="J293" s="21" t="s">
        <v>47</v>
      </c>
    </row>
    <row r="294" spans="1:10">
      <c r="A294" s="207" t="s">
        <v>266</v>
      </c>
      <c r="B294" s="208"/>
      <c r="C294" s="208"/>
      <c r="D294" s="208"/>
      <c r="E294" s="208"/>
      <c r="F294" s="208"/>
      <c r="G294" s="208"/>
      <c r="H294" s="208"/>
      <c r="I294" s="208"/>
      <c r="J294" s="36"/>
    </row>
    <row r="295" spans="1:10">
      <c r="A295" s="207"/>
      <c r="B295" s="208"/>
      <c r="C295" s="208"/>
      <c r="D295" s="208"/>
      <c r="E295" s="208"/>
      <c r="F295" s="208"/>
      <c r="G295" s="208"/>
      <c r="H295" s="208"/>
      <c r="I295" s="208"/>
      <c r="J295" s="36"/>
    </row>
    <row r="296" spans="1:10">
      <c r="A296" s="207"/>
      <c r="B296" s="208"/>
      <c r="C296" s="208"/>
      <c r="D296" s="208"/>
      <c r="E296" s="208"/>
      <c r="F296" s="208"/>
      <c r="G296" s="208"/>
      <c r="H296" s="208"/>
      <c r="I296" s="208"/>
      <c r="J296" s="36"/>
    </row>
    <row r="297" spans="1:10">
      <c r="A297" s="207"/>
      <c r="B297" s="208"/>
      <c r="C297" s="208"/>
      <c r="D297" s="208"/>
      <c r="E297" s="208"/>
      <c r="F297" s="208"/>
      <c r="G297" s="208"/>
      <c r="H297" s="208"/>
      <c r="I297" s="208"/>
      <c r="J297" s="36"/>
    </row>
    <row r="298" spans="1:10">
      <c r="A298" s="207"/>
      <c r="B298" s="208"/>
      <c r="C298" s="208"/>
      <c r="D298" s="208"/>
      <c r="E298" s="208"/>
      <c r="F298" s="208"/>
      <c r="G298" s="208"/>
      <c r="H298" s="208"/>
      <c r="I298" s="208"/>
      <c r="J298" s="36"/>
    </row>
    <row r="299" spans="1:10">
      <c r="A299" s="207"/>
      <c r="B299" s="208"/>
      <c r="C299" s="208"/>
      <c r="D299" s="208"/>
      <c r="E299" s="208"/>
      <c r="F299" s="208"/>
      <c r="G299" s="208"/>
      <c r="H299" s="208"/>
      <c r="I299" s="208"/>
      <c r="J299" s="36"/>
    </row>
    <row r="300" spans="1:10">
      <c r="A300" s="207"/>
      <c r="B300" s="208"/>
      <c r="C300" s="208"/>
      <c r="D300" s="208"/>
      <c r="E300" s="208"/>
      <c r="F300" s="208"/>
      <c r="G300" s="208"/>
      <c r="H300" s="208"/>
      <c r="I300" s="208"/>
      <c r="J300" s="36"/>
    </row>
    <row r="301" spans="1:10">
      <c r="A301" s="207"/>
      <c r="B301" s="208"/>
      <c r="C301" s="208"/>
      <c r="D301" s="208"/>
      <c r="E301" s="208"/>
      <c r="F301" s="208"/>
      <c r="G301" s="208"/>
      <c r="H301" s="208"/>
      <c r="I301" s="208"/>
      <c r="J301" s="36"/>
    </row>
    <row r="302" spans="1:10">
      <c r="A302" s="207"/>
      <c r="B302" s="208"/>
      <c r="C302" s="208"/>
      <c r="D302" s="208"/>
      <c r="E302" s="208"/>
      <c r="F302" s="208"/>
      <c r="G302" s="208"/>
      <c r="H302" s="208"/>
      <c r="I302" s="208"/>
      <c r="J302" s="36"/>
    </row>
    <row r="303" spans="1:10">
      <c r="A303" s="207"/>
      <c r="B303" s="208"/>
      <c r="C303" s="208"/>
      <c r="D303" s="208"/>
      <c r="E303" s="208"/>
      <c r="F303" s="208"/>
      <c r="G303" s="208"/>
      <c r="H303" s="208"/>
      <c r="I303" s="208"/>
      <c r="J303" s="36"/>
    </row>
    <row r="304" spans="1:10">
      <c r="A304" s="207"/>
      <c r="B304" s="208"/>
      <c r="C304" s="208"/>
      <c r="D304" s="208"/>
      <c r="E304" s="208"/>
      <c r="F304" s="208"/>
      <c r="G304" s="208"/>
      <c r="H304" s="208"/>
      <c r="I304" s="208"/>
      <c r="J304" s="36"/>
    </row>
    <row r="305" spans="1:10">
      <c r="A305" s="207"/>
      <c r="B305" s="208"/>
      <c r="C305" s="208"/>
      <c r="D305" s="208"/>
      <c r="E305" s="208"/>
      <c r="F305" s="208"/>
      <c r="G305" s="208"/>
      <c r="H305" s="208"/>
      <c r="I305" s="208"/>
      <c r="J305" s="36"/>
    </row>
    <row r="306" spans="1:10">
      <c r="A306" s="207"/>
      <c r="B306" s="208"/>
      <c r="C306" s="208"/>
      <c r="D306" s="208"/>
      <c r="E306" s="208"/>
      <c r="F306" s="208"/>
      <c r="G306" s="208"/>
      <c r="H306" s="208"/>
      <c r="I306" s="208"/>
      <c r="J306" s="36"/>
    </row>
    <row r="307" spans="1:10">
      <c r="A307" s="207"/>
      <c r="B307" s="208"/>
      <c r="C307" s="208"/>
      <c r="D307" s="208"/>
      <c r="E307" s="208"/>
      <c r="F307" s="208"/>
      <c r="G307" s="208"/>
      <c r="H307" s="208"/>
      <c r="I307" s="208"/>
      <c r="J307" s="36"/>
    </row>
    <row r="308" spans="1:10">
      <c r="A308" s="207"/>
      <c r="B308" s="208"/>
      <c r="C308" s="208"/>
      <c r="D308" s="208"/>
      <c r="E308" s="208"/>
      <c r="F308" s="208"/>
      <c r="G308" s="208"/>
      <c r="H308" s="208"/>
      <c r="I308" s="208"/>
      <c r="J308" s="36"/>
    </row>
    <row r="309" spans="1:10">
      <c r="A309" s="207"/>
      <c r="B309" s="208"/>
      <c r="C309" s="208"/>
      <c r="D309" s="208"/>
      <c r="E309" s="208"/>
      <c r="F309" s="208"/>
      <c r="G309" s="208"/>
      <c r="H309" s="208"/>
      <c r="I309" s="208"/>
      <c r="J309" s="36"/>
    </row>
    <row r="310" spans="1:10">
      <c r="A310" s="207"/>
      <c r="B310" s="208"/>
      <c r="C310" s="208"/>
      <c r="D310" s="208"/>
      <c r="E310" s="208"/>
      <c r="F310" s="208"/>
      <c r="G310" s="208"/>
      <c r="H310" s="208"/>
      <c r="I310" s="208"/>
      <c r="J310" s="36"/>
    </row>
    <row r="311" spans="1:10">
      <c r="A311" s="207"/>
      <c r="B311" s="208"/>
      <c r="C311" s="208"/>
      <c r="D311" s="208"/>
      <c r="E311" s="208"/>
      <c r="F311" s="208"/>
      <c r="G311" s="208"/>
      <c r="H311" s="208"/>
      <c r="I311" s="208"/>
      <c r="J311" s="36"/>
    </row>
    <row r="312" spans="1:10">
      <c r="A312" s="207"/>
      <c r="B312" s="208"/>
      <c r="C312" s="208"/>
      <c r="D312" s="208"/>
      <c r="E312" s="208"/>
      <c r="F312" s="208"/>
      <c r="G312" s="208"/>
      <c r="H312" s="208"/>
      <c r="I312" s="208"/>
      <c r="J312" s="36"/>
    </row>
    <row r="313" spans="1:10">
      <c r="A313" s="207"/>
      <c r="B313" s="208"/>
      <c r="C313" s="208"/>
      <c r="D313" s="208"/>
      <c r="E313" s="208"/>
      <c r="F313" s="208"/>
      <c r="G313" s="208"/>
      <c r="H313" s="208"/>
      <c r="I313" s="208"/>
      <c r="J313" s="36"/>
    </row>
    <row r="314" spans="1:10">
      <c r="A314" s="207"/>
      <c r="B314" s="208"/>
      <c r="C314" s="208"/>
      <c r="D314" s="208"/>
      <c r="E314" s="208"/>
      <c r="F314" s="208"/>
      <c r="G314" s="208"/>
      <c r="H314" s="208"/>
      <c r="I314" s="208"/>
      <c r="J314" s="36"/>
    </row>
    <row r="315" spans="1:10">
      <c r="A315" s="207"/>
      <c r="B315" s="208"/>
      <c r="C315" s="208"/>
      <c r="D315" s="208"/>
      <c r="E315" s="208"/>
      <c r="F315" s="208"/>
      <c r="G315" s="208"/>
      <c r="H315" s="208"/>
      <c r="I315" s="208"/>
      <c r="J315" s="36"/>
    </row>
    <row r="316" spans="1:10">
      <c r="A316" s="207"/>
      <c r="B316" s="208"/>
      <c r="C316" s="208"/>
      <c r="D316" s="208"/>
      <c r="E316" s="208"/>
      <c r="F316" s="208"/>
      <c r="G316" s="208"/>
      <c r="H316" s="208"/>
      <c r="I316" s="208"/>
      <c r="J316" s="36"/>
    </row>
    <row r="317" spans="1:10">
      <c r="A317" s="207"/>
      <c r="B317" s="208"/>
      <c r="C317" s="208"/>
      <c r="D317" s="208"/>
      <c r="E317" s="208"/>
      <c r="F317" s="208"/>
      <c r="G317" s="208"/>
      <c r="H317" s="208"/>
      <c r="I317" s="208"/>
      <c r="J317" s="36"/>
    </row>
    <row r="318" spans="1:10">
      <c r="A318" s="207"/>
      <c r="B318" s="208"/>
      <c r="C318" s="208"/>
      <c r="D318" s="208"/>
      <c r="E318" s="208"/>
      <c r="F318" s="208"/>
      <c r="G318" s="208"/>
      <c r="H318" s="208"/>
      <c r="I318" s="208"/>
      <c r="J318" s="36"/>
    </row>
    <row r="319" spans="1:10">
      <c r="A319" s="207"/>
      <c r="B319" s="208"/>
      <c r="C319" s="208"/>
      <c r="D319" s="208"/>
      <c r="E319" s="208"/>
      <c r="F319" s="208"/>
      <c r="G319" s="208"/>
      <c r="H319" s="208"/>
      <c r="I319" s="208"/>
      <c r="J319" s="36"/>
    </row>
    <row r="320" spans="1:10">
      <c r="A320" s="207"/>
      <c r="B320" s="208"/>
      <c r="C320" s="208"/>
      <c r="D320" s="208"/>
      <c r="E320" s="208"/>
      <c r="F320" s="208"/>
      <c r="G320" s="208"/>
      <c r="H320" s="208"/>
      <c r="I320" s="208"/>
      <c r="J320" s="36"/>
    </row>
    <row r="321" spans="1:10">
      <c r="A321" s="207"/>
      <c r="B321" s="208"/>
      <c r="C321" s="208"/>
      <c r="D321" s="208"/>
      <c r="E321" s="208"/>
      <c r="F321" s="208"/>
      <c r="G321" s="208"/>
      <c r="H321" s="208"/>
      <c r="I321" s="208"/>
      <c r="J321" s="36"/>
    </row>
    <row r="322" spans="1:10">
      <c r="A322" s="207"/>
      <c r="B322" s="208"/>
      <c r="C322" s="208"/>
      <c r="D322" s="208"/>
      <c r="E322" s="208"/>
      <c r="F322" s="208"/>
      <c r="G322" s="208"/>
      <c r="H322" s="208"/>
      <c r="I322" s="208"/>
      <c r="J322" s="36"/>
    </row>
    <row r="323" spans="1:10">
      <c r="A323" s="207"/>
      <c r="B323" s="208"/>
      <c r="C323" s="208"/>
      <c r="D323" s="208"/>
      <c r="E323" s="208"/>
      <c r="F323" s="208"/>
      <c r="G323" s="208"/>
      <c r="H323" s="208"/>
      <c r="I323" s="208"/>
      <c r="J323" s="36"/>
    </row>
    <row r="324" spans="1:10">
      <c r="A324" s="207"/>
      <c r="B324" s="208"/>
      <c r="C324" s="208"/>
      <c r="D324" s="208"/>
      <c r="E324" s="208"/>
      <c r="F324" s="208"/>
      <c r="G324" s="208"/>
      <c r="H324" s="208"/>
      <c r="I324" s="208"/>
      <c r="J324" s="36"/>
    </row>
    <row r="325" spans="1:10">
      <c r="A325" s="207"/>
      <c r="B325" s="208"/>
      <c r="C325" s="208"/>
      <c r="D325" s="208"/>
      <c r="E325" s="208"/>
      <c r="F325" s="208"/>
      <c r="G325" s="208"/>
      <c r="H325" s="208"/>
      <c r="I325" s="208"/>
      <c r="J325" s="36"/>
    </row>
    <row r="326" spans="1:10">
      <c r="A326" s="207"/>
      <c r="B326" s="208"/>
      <c r="C326" s="208"/>
      <c r="D326" s="208"/>
      <c r="E326" s="208"/>
      <c r="F326" s="208"/>
      <c r="G326" s="208"/>
      <c r="H326" s="208"/>
      <c r="I326" s="208"/>
      <c r="J326" s="36"/>
    </row>
    <row r="327" spans="1:10">
      <c r="J327" s="36"/>
    </row>
    <row r="328" spans="1:10">
      <c r="J328" s="36"/>
    </row>
    <row r="329" spans="1:10" ht="15.75">
      <c r="A329" s="155" t="s">
        <v>186</v>
      </c>
      <c r="J329" s="21" t="s">
        <v>47</v>
      </c>
    </row>
    <row r="330" spans="1:10" ht="14.45" customHeight="1">
      <c r="A330" s="207" t="s">
        <v>200</v>
      </c>
      <c r="B330" s="207"/>
      <c r="C330" s="207"/>
      <c r="D330" s="207"/>
      <c r="E330" s="207"/>
      <c r="F330" s="207"/>
      <c r="G330" s="207"/>
      <c r="H330" s="207"/>
      <c r="I330" s="207"/>
      <c r="J330" s="36"/>
    </row>
    <row r="331" spans="1:10" ht="14.45" customHeight="1">
      <c r="A331" s="207"/>
      <c r="B331" s="207"/>
      <c r="C331" s="207"/>
      <c r="D331" s="207"/>
      <c r="E331" s="207"/>
      <c r="F331" s="207"/>
      <c r="G331" s="207"/>
      <c r="H331" s="207"/>
      <c r="I331" s="207"/>
      <c r="J331" s="36"/>
    </row>
    <row r="332" spans="1:10">
      <c r="J332" s="36"/>
    </row>
    <row r="333" spans="1:10">
      <c r="J333" s="36"/>
    </row>
    <row r="334" spans="1:10" ht="15.75">
      <c r="A334" s="155" t="s">
        <v>187</v>
      </c>
      <c r="J334" s="21" t="s">
        <v>47</v>
      </c>
    </row>
    <row r="335" spans="1:10">
      <c r="A335" s="207" t="s">
        <v>188</v>
      </c>
      <c r="B335" s="208"/>
      <c r="C335" s="208"/>
      <c r="D335" s="208"/>
      <c r="E335" s="208"/>
      <c r="F335" s="208"/>
      <c r="G335" s="208"/>
      <c r="H335" s="208"/>
      <c r="I335" s="208"/>
      <c r="J335" s="36"/>
    </row>
    <row r="336" spans="1:10" ht="15.75">
      <c r="J336" s="21" t="s">
        <v>204</v>
      </c>
    </row>
  </sheetData>
  <mergeCells count="32">
    <mergeCell ref="A167:I184"/>
    <mergeCell ref="A188:I192"/>
    <mergeCell ref="A196:I198"/>
    <mergeCell ref="A202:I214"/>
    <mergeCell ref="A119:I119"/>
    <mergeCell ref="A123:I124"/>
    <mergeCell ref="A129:I130"/>
    <mergeCell ref="A133:I141"/>
    <mergeCell ref="A144:I149"/>
    <mergeCell ref="A153:I155"/>
    <mergeCell ref="A335:I335"/>
    <mergeCell ref="A3:I4"/>
    <mergeCell ref="A97:I101"/>
    <mergeCell ref="A267:I269"/>
    <mergeCell ref="A272:I273"/>
    <mergeCell ref="A277:I284"/>
    <mergeCell ref="A288:I290"/>
    <mergeCell ref="A218:I223"/>
    <mergeCell ref="A227:I232"/>
    <mergeCell ref="A236:I246"/>
    <mergeCell ref="A250:I254"/>
    <mergeCell ref="A259:I264"/>
    <mergeCell ref="A159:I163"/>
    <mergeCell ref="A89:I93"/>
    <mergeCell ref="A294:I326"/>
    <mergeCell ref="A330:I331"/>
    <mergeCell ref="A1:F1"/>
    <mergeCell ref="A105:I111"/>
    <mergeCell ref="A115:I115"/>
    <mergeCell ref="A8:I43"/>
    <mergeCell ref="A47:I76"/>
    <mergeCell ref="A80:I84"/>
  </mergeCells>
  <hyperlinks>
    <hyperlink ref="J7" location="'BUDGET OFFENTLIGT TILBUD'!J15" display="BUDGET" xr:uid="{00000000-0004-0000-0600-000000000000}"/>
    <hyperlink ref="J1:J4" location="'BUDGET PRIVATE TILBUD'!K2" display="LINK" xr:uid="{00000000-0004-0000-0600-000001000000}"/>
    <hyperlink ref="J1" location="'BUDGET OFFENTLIGT TILBUD'!J2" display="LINK" xr:uid="{00000000-0004-0000-0600-000002000000}"/>
    <hyperlink ref="J2" location="'BUDGET OFFENTLIGT TILBUD'!J2" display="TIL" xr:uid="{00000000-0004-0000-0600-000003000000}"/>
    <hyperlink ref="J3" location="'BUDGET OFFENTLIGT TILBUD'!J2" display="BUDGET" xr:uid="{00000000-0004-0000-0600-000004000000}"/>
    <hyperlink ref="J4" location="'BUDGET OFFENTLIGT TILBUD'!J2" display="SKEMA" xr:uid="{00000000-0004-0000-0600-000005000000}"/>
    <hyperlink ref="J46" location="'BUDGET OFFENTLIGT TILBUD'!J35" display="BUDGET" xr:uid="{00000000-0004-0000-0600-000006000000}"/>
    <hyperlink ref="J118" location="'BUDGET OFFENTLIGT TILBUD'!J42" display="BUDGET" xr:uid="{00000000-0004-0000-0600-000007000000}"/>
    <hyperlink ref="J166" location="'BUDGET OFFENTLIGT TILBUD'!J49" display="BUDGET" xr:uid="{00000000-0004-0000-0600-000008000000}"/>
    <hyperlink ref="J201" location="'BUDGET OFFENTLIGT TILBUD'!J55" display="BUDGET" xr:uid="{00000000-0004-0000-0600-000009000000}"/>
    <hyperlink ref="J217" location="'BUDGET OFFENTLIGT TILBUD'!J59" display="BUDGET" xr:uid="{00000000-0004-0000-0600-00000A000000}"/>
    <hyperlink ref="J276" location="'BUDGET OFFENTLIGT TILBUD'!J69" display="BUDGET" xr:uid="{00000000-0004-0000-0600-00000B000000}"/>
    <hyperlink ref="J287" location="'BUDGET OFFENTLIGT TILBUD'!J74" display="BUDGET" xr:uid="{00000000-0004-0000-0600-00000C000000}"/>
    <hyperlink ref="J293" location="'BUDGET OFFENTLIGT TILBUD'!J79" display="BUDGET" xr:uid="{00000000-0004-0000-0600-00000D000000}"/>
    <hyperlink ref="J329" location="'BUDGET OFFENTLIGT TILBUD'!J89" display="BUDGET" xr:uid="{00000000-0004-0000-0600-00000E000000}"/>
    <hyperlink ref="J334" location="'BUDGET OFFENTLIGT TILBUD'!J105" display="BUDGET" xr:uid="{00000000-0004-0000-0600-00000F000000}"/>
    <hyperlink ref="J336" location="'GUIDE BUDGET OFFENTLIG'!J1" display="Gå til top" xr:uid="{00000000-0004-0000-0600-00001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81"/>
  <sheetViews>
    <sheetView topLeftCell="A7" workbookViewId="0">
      <selection activeCell="A8" sqref="A8:I41"/>
    </sheetView>
  </sheetViews>
  <sheetFormatPr defaultColWidth="8.85546875" defaultRowHeight="15"/>
  <cols>
    <col min="1" max="1" width="8.85546875" style="17" customWidth="1"/>
    <col min="2" max="9" width="8.85546875" style="17"/>
    <col min="10" max="10" width="8.85546875" style="29"/>
    <col min="11" max="16384" width="8.85546875" style="27"/>
  </cols>
  <sheetData>
    <row r="1" spans="1:12" ht="18">
      <c r="A1" s="224" t="s">
        <v>205</v>
      </c>
      <c r="B1" s="224"/>
      <c r="C1" s="224"/>
      <c r="D1" s="224"/>
      <c r="E1" s="224"/>
      <c r="F1" s="224"/>
      <c r="J1" s="23" t="s">
        <v>45</v>
      </c>
    </row>
    <row r="2" spans="1:12" ht="15.75">
      <c r="J2" s="23" t="s">
        <v>46</v>
      </c>
    </row>
    <row r="3" spans="1:12" ht="15.75">
      <c r="A3" s="208" t="s">
        <v>189</v>
      </c>
      <c r="B3" s="208"/>
      <c r="C3" s="208"/>
      <c r="D3" s="208"/>
      <c r="E3" s="208"/>
      <c r="F3" s="208"/>
      <c r="G3" s="208"/>
      <c r="H3" s="208"/>
      <c r="I3" s="208"/>
      <c r="J3" s="23" t="s">
        <v>47</v>
      </c>
      <c r="L3" s="152"/>
    </row>
    <row r="4" spans="1:12" ht="15.75">
      <c r="A4" s="208"/>
      <c r="B4" s="208"/>
      <c r="C4" s="208"/>
      <c r="D4" s="208"/>
      <c r="E4" s="208"/>
      <c r="F4" s="208"/>
      <c r="G4" s="208"/>
      <c r="H4" s="208"/>
      <c r="I4" s="208"/>
      <c r="J4" s="23" t="s">
        <v>48</v>
      </c>
    </row>
    <row r="5" spans="1:12" ht="15.75">
      <c r="J5" s="23"/>
    </row>
    <row r="6" spans="1:12">
      <c r="J6" s="36"/>
    </row>
    <row r="7" spans="1:12" ht="15.75">
      <c r="A7" s="155" t="s">
        <v>160</v>
      </c>
      <c r="J7" s="21" t="s">
        <v>47</v>
      </c>
    </row>
    <row r="8" spans="1:12">
      <c r="A8" s="207" t="s">
        <v>267</v>
      </c>
      <c r="B8" s="208"/>
      <c r="C8" s="208"/>
      <c r="D8" s="208"/>
      <c r="E8" s="208"/>
      <c r="F8" s="208"/>
      <c r="G8" s="208"/>
      <c r="H8" s="208"/>
      <c r="I8" s="208"/>
      <c r="J8" s="36"/>
    </row>
    <row r="9" spans="1:12">
      <c r="A9" s="208"/>
      <c r="B9" s="208"/>
      <c r="C9" s="208"/>
      <c r="D9" s="208"/>
      <c r="E9" s="208"/>
      <c r="F9" s="208"/>
      <c r="G9" s="208"/>
      <c r="H9" s="208"/>
      <c r="I9" s="208"/>
      <c r="J9" s="36"/>
    </row>
    <row r="10" spans="1:12">
      <c r="A10" s="208"/>
      <c r="B10" s="208"/>
      <c r="C10" s="208"/>
      <c r="D10" s="208"/>
      <c r="E10" s="208"/>
      <c r="F10" s="208"/>
      <c r="G10" s="208"/>
      <c r="H10" s="208"/>
      <c r="I10" s="208"/>
      <c r="J10" s="36"/>
    </row>
    <row r="11" spans="1:12">
      <c r="A11" s="208"/>
      <c r="B11" s="208"/>
      <c r="C11" s="208"/>
      <c r="D11" s="208"/>
      <c r="E11" s="208"/>
      <c r="F11" s="208"/>
      <c r="G11" s="208"/>
      <c r="H11" s="208"/>
      <c r="I11" s="208"/>
      <c r="J11" s="36"/>
    </row>
    <row r="12" spans="1:12">
      <c r="A12" s="208"/>
      <c r="B12" s="208"/>
      <c r="C12" s="208"/>
      <c r="D12" s="208"/>
      <c r="E12" s="208"/>
      <c r="F12" s="208"/>
      <c r="G12" s="208"/>
      <c r="H12" s="208"/>
      <c r="I12" s="208"/>
      <c r="J12" s="36"/>
    </row>
    <row r="13" spans="1:12">
      <c r="A13" s="208"/>
      <c r="B13" s="208"/>
      <c r="C13" s="208"/>
      <c r="D13" s="208"/>
      <c r="E13" s="208"/>
      <c r="F13" s="208"/>
      <c r="G13" s="208"/>
      <c r="H13" s="208"/>
      <c r="I13" s="208"/>
      <c r="J13" s="36"/>
    </row>
    <row r="14" spans="1:12">
      <c r="A14" s="208"/>
      <c r="B14" s="208"/>
      <c r="C14" s="208"/>
      <c r="D14" s="208"/>
      <c r="E14" s="208"/>
      <c r="F14" s="208"/>
      <c r="G14" s="208"/>
      <c r="H14" s="208"/>
      <c r="I14" s="208"/>
      <c r="J14" s="36"/>
    </row>
    <row r="15" spans="1:12">
      <c r="A15" s="208"/>
      <c r="B15" s="208"/>
      <c r="C15" s="208"/>
      <c r="D15" s="208"/>
      <c r="E15" s="208"/>
      <c r="F15" s="208"/>
      <c r="G15" s="208"/>
      <c r="H15" s="208"/>
      <c r="I15" s="208"/>
      <c r="J15" s="36"/>
    </row>
    <row r="16" spans="1:12">
      <c r="A16" s="208"/>
      <c r="B16" s="208"/>
      <c r="C16" s="208"/>
      <c r="D16" s="208"/>
      <c r="E16" s="208"/>
      <c r="F16" s="208"/>
      <c r="G16" s="208"/>
      <c r="H16" s="208"/>
      <c r="I16" s="208"/>
      <c r="J16" s="36"/>
    </row>
    <row r="17" spans="1:10">
      <c r="A17" s="208"/>
      <c r="B17" s="208"/>
      <c r="C17" s="208"/>
      <c r="D17" s="208"/>
      <c r="E17" s="208"/>
      <c r="F17" s="208"/>
      <c r="G17" s="208"/>
      <c r="H17" s="208"/>
      <c r="I17" s="208"/>
      <c r="J17" s="36"/>
    </row>
    <row r="18" spans="1:10">
      <c r="A18" s="208"/>
      <c r="B18" s="208"/>
      <c r="C18" s="208"/>
      <c r="D18" s="208"/>
      <c r="E18" s="208"/>
      <c r="F18" s="208"/>
      <c r="G18" s="208"/>
      <c r="H18" s="208"/>
      <c r="I18" s="208"/>
      <c r="J18" s="36"/>
    </row>
    <row r="19" spans="1:10">
      <c r="A19" s="208"/>
      <c r="B19" s="208"/>
      <c r="C19" s="208"/>
      <c r="D19" s="208"/>
      <c r="E19" s="208"/>
      <c r="F19" s="208"/>
      <c r="G19" s="208"/>
      <c r="H19" s="208"/>
      <c r="I19" s="208"/>
      <c r="J19" s="36"/>
    </row>
    <row r="20" spans="1:10">
      <c r="A20" s="208"/>
      <c r="B20" s="208"/>
      <c r="C20" s="208"/>
      <c r="D20" s="208"/>
      <c r="E20" s="208"/>
      <c r="F20" s="208"/>
      <c r="G20" s="208"/>
      <c r="H20" s="208"/>
      <c r="I20" s="208"/>
      <c r="J20" s="36"/>
    </row>
    <row r="21" spans="1:10">
      <c r="A21" s="208"/>
      <c r="B21" s="208"/>
      <c r="C21" s="208"/>
      <c r="D21" s="208"/>
      <c r="E21" s="208"/>
      <c r="F21" s="208"/>
      <c r="G21" s="208"/>
      <c r="H21" s="208"/>
      <c r="I21" s="208"/>
      <c r="J21" s="36"/>
    </row>
    <row r="22" spans="1:10">
      <c r="A22" s="208"/>
      <c r="B22" s="208"/>
      <c r="C22" s="208"/>
      <c r="D22" s="208"/>
      <c r="E22" s="208"/>
      <c r="F22" s="208"/>
      <c r="G22" s="208"/>
      <c r="H22" s="208"/>
      <c r="I22" s="208"/>
      <c r="J22" s="36"/>
    </row>
    <row r="23" spans="1:10">
      <c r="A23" s="208"/>
      <c r="B23" s="208"/>
      <c r="C23" s="208"/>
      <c r="D23" s="208"/>
      <c r="E23" s="208"/>
      <c r="F23" s="208"/>
      <c r="G23" s="208"/>
      <c r="H23" s="208"/>
      <c r="I23" s="208"/>
      <c r="J23" s="36"/>
    </row>
    <row r="24" spans="1:10">
      <c r="A24" s="208"/>
      <c r="B24" s="208"/>
      <c r="C24" s="208"/>
      <c r="D24" s="208"/>
      <c r="E24" s="208"/>
      <c r="F24" s="208"/>
      <c r="G24" s="208"/>
      <c r="H24" s="208"/>
      <c r="I24" s="208"/>
      <c r="J24" s="36"/>
    </row>
    <row r="25" spans="1:10">
      <c r="A25" s="208"/>
      <c r="B25" s="208"/>
      <c r="C25" s="208"/>
      <c r="D25" s="208"/>
      <c r="E25" s="208"/>
      <c r="F25" s="208"/>
      <c r="G25" s="208"/>
      <c r="H25" s="208"/>
      <c r="I25" s="208"/>
      <c r="J25" s="36"/>
    </row>
    <row r="26" spans="1:10">
      <c r="A26" s="208"/>
      <c r="B26" s="208"/>
      <c r="C26" s="208"/>
      <c r="D26" s="208"/>
      <c r="E26" s="208"/>
      <c r="F26" s="208"/>
      <c r="G26" s="208"/>
      <c r="H26" s="208"/>
      <c r="I26" s="208"/>
      <c r="J26" s="36"/>
    </row>
    <row r="27" spans="1:10">
      <c r="A27" s="208"/>
      <c r="B27" s="208"/>
      <c r="C27" s="208"/>
      <c r="D27" s="208"/>
      <c r="E27" s="208"/>
      <c r="F27" s="208"/>
      <c r="G27" s="208"/>
      <c r="H27" s="208"/>
      <c r="I27" s="208"/>
      <c r="J27" s="36"/>
    </row>
    <row r="28" spans="1:10">
      <c r="A28" s="208"/>
      <c r="B28" s="208"/>
      <c r="C28" s="208"/>
      <c r="D28" s="208"/>
      <c r="E28" s="208"/>
      <c r="F28" s="208"/>
      <c r="G28" s="208"/>
      <c r="H28" s="208"/>
      <c r="I28" s="208"/>
      <c r="J28" s="36"/>
    </row>
    <row r="29" spans="1:10">
      <c r="A29" s="208"/>
      <c r="B29" s="208"/>
      <c r="C29" s="208"/>
      <c r="D29" s="208"/>
      <c r="E29" s="208"/>
      <c r="F29" s="208"/>
      <c r="G29" s="208"/>
      <c r="H29" s="208"/>
      <c r="I29" s="208"/>
      <c r="J29" s="36"/>
    </row>
    <row r="30" spans="1:10">
      <c r="A30" s="208"/>
      <c r="B30" s="208"/>
      <c r="C30" s="208"/>
      <c r="D30" s="208"/>
      <c r="E30" s="208"/>
      <c r="F30" s="208"/>
      <c r="G30" s="208"/>
      <c r="H30" s="208"/>
      <c r="I30" s="208"/>
      <c r="J30" s="36"/>
    </row>
    <row r="31" spans="1:10">
      <c r="A31" s="208"/>
      <c r="B31" s="208"/>
      <c r="C31" s="208"/>
      <c r="D31" s="208"/>
      <c r="E31" s="208"/>
      <c r="F31" s="208"/>
      <c r="G31" s="208"/>
      <c r="H31" s="208"/>
      <c r="I31" s="208"/>
      <c r="J31" s="36"/>
    </row>
    <row r="32" spans="1:10">
      <c r="A32" s="208"/>
      <c r="B32" s="208"/>
      <c r="C32" s="208"/>
      <c r="D32" s="208"/>
      <c r="E32" s="208"/>
      <c r="F32" s="208"/>
      <c r="G32" s="208"/>
      <c r="H32" s="208"/>
      <c r="I32" s="208"/>
      <c r="J32" s="36"/>
    </row>
    <row r="33" spans="1:10">
      <c r="A33" s="208"/>
      <c r="B33" s="208"/>
      <c r="C33" s="208"/>
      <c r="D33" s="208"/>
      <c r="E33" s="208"/>
      <c r="F33" s="208"/>
      <c r="G33" s="208"/>
      <c r="H33" s="208"/>
      <c r="I33" s="208"/>
      <c r="J33" s="36"/>
    </row>
    <row r="34" spans="1:10">
      <c r="A34" s="208"/>
      <c r="B34" s="208"/>
      <c r="C34" s="208"/>
      <c r="D34" s="208"/>
      <c r="E34" s="208"/>
      <c r="F34" s="208"/>
      <c r="G34" s="208"/>
      <c r="H34" s="208"/>
      <c r="I34" s="208"/>
      <c r="J34" s="36"/>
    </row>
    <row r="35" spans="1:10">
      <c r="A35" s="208"/>
      <c r="B35" s="208"/>
      <c r="C35" s="208"/>
      <c r="D35" s="208"/>
      <c r="E35" s="208"/>
      <c r="F35" s="208"/>
      <c r="G35" s="208"/>
      <c r="H35" s="208"/>
      <c r="I35" s="208"/>
      <c r="J35" s="36"/>
    </row>
    <row r="36" spans="1:10">
      <c r="A36" s="208"/>
      <c r="B36" s="208"/>
      <c r="C36" s="208"/>
      <c r="D36" s="208"/>
      <c r="E36" s="208"/>
      <c r="F36" s="208"/>
      <c r="G36" s="208"/>
      <c r="H36" s="208"/>
      <c r="I36" s="208"/>
      <c r="J36" s="36"/>
    </row>
    <row r="37" spans="1:10">
      <c r="A37" s="208"/>
      <c r="B37" s="208"/>
      <c r="C37" s="208"/>
      <c r="D37" s="208"/>
      <c r="E37" s="208"/>
      <c r="F37" s="208"/>
      <c r="G37" s="208"/>
      <c r="H37" s="208"/>
      <c r="I37" s="208"/>
      <c r="J37" s="36"/>
    </row>
    <row r="38" spans="1:10">
      <c r="A38" s="208"/>
      <c r="B38" s="208"/>
      <c r="C38" s="208"/>
      <c r="D38" s="208"/>
      <c r="E38" s="208"/>
      <c r="F38" s="208"/>
      <c r="G38" s="208"/>
      <c r="H38" s="208"/>
      <c r="I38" s="208"/>
      <c r="J38" s="36"/>
    </row>
    <row r="39" spans="1:10">
      <c r="A39" s="208"/>
      <c r="B39" s="208"/>
      <c r="C39" s="208"/>
      <c r="D39" s="208"/>
      <c r="E39" s="208"/>
      <c r="F39" s="208"/>
      <c r="G39" s="208"/>
      <c r="H39" s="208"/>
      <c r="I39" s="208"/>
      <c r="J39" s="36"/>
    </row>
    <row r="40" spans="1:10">
      <c r="A40" s="208"/>
      <c r="B40" s="208"/>
      <c r="C40" s="208"/>
      <c r="D40" s="208"/>
      <c r="E40" s="208"/>
      <c r="F40" s="208"/>
      <c r="G40" s="208"/>
      <c r="H40" s="208"/>
      <c r="I40" s="208"/>
      <c r="J40" s="36"/>
    </row>
    <row r="41" spans="1:10">
      <c r="A41" s="208"/>
      <c r="B41" s="208"/>
      <c r="C41" s="208"/>
      <c r="D41" s="208"/>
      <c r="E41" s="208"/>
      <c r="F41" s="208"/>
      <c r="G41" s="208"/>
      <c r="H41" s="208"/>
      <c r="I41" s="208"/>
      <c r="J41" s="36"/>
    </row>
    <row r="42" spans="1:10">
      <c r="J42" s="36"/>
    </row>
    <row r="43" spans="1:10">
      <c r="J43" s="36"/>
    </row>
    <row r="44" spans="1:10" ht="15.75">
      <c r="A44" s="155" t="s">
        <v>114</v>
      </c>
      <c r="J44" s="21" t="s">
        <v>47</v>
      </c>
    </row>
    <row r="45" spans="1:10">
      <c r="A45" s="207" t="s">
        <v>210</v>
      </c>
      <c r="B45" s="208"/>
      <c r="C45" s="208"/>
      <c r="D45" s="208"/>
      <c r="E45" s="208"/>
      <c r="F45" s="208"/>
      <c r="G45" s="208"/>
      <c r="H45" s="208"/>
      <c r="I45" s="208"/>
      <c r="J45" s="36"/>
    </row>
    <row r="46" spans="1:10">
      <c r="A46" s="207"/>
      <c r="B46" s="208"/>
      <c r="C46" s="208"/>
      <c r="D46" s="208"/>
      <c r="E46" s="208"/>
      <c r="F46" s="208"/>
      <c r="G46" s="208"/>
      <c r="H46" s="208"/>
      <c r="I46" s="208"/>
      <c r="J46" s="36"/>
    </row>
    <row r="47" spans="1:10">
      <c r="A47" s="207"/>
      <c r="B47" s="208"/>
      <c r="C47" s="208"/>
      <c r="D47" s="208"/>
      <c r="E47" s="208"/>
      <c r="F47" s="208"/>
      <c r="G47" s="208"/>
      <c r="H47" s="208"/>
      <c r="I47" s="208"/>
      <c r="J47" s="36"/>
    </row>
    <row r="48" spans="1:10">
      <c r="A48" s="207"/>
      <c r="B48" s="208"/>
      <c r="C48" s="208"/>
      <c r="D48" s="208"/>
      <c r="E48" s="208"/>
      <c r="F48" s="208"/>
      <c r="G48" s="208"/>
      <c r="H48" s="208"/>
      <c r="I48" s="208"/>
      <c r="J48" s="36"/>
    </row>
    <row r="49" spans="1:10">
      <c r="A49" s="207"/>
      <c r="B49" s="208"/>
      <c r="C49" s="208"/>
      <c r="D49" s="208"/>
      <c r="E49" s="208"/>
      <c r="F49" s="208"/>
      <c r="G49" s="208"/>
      <c r="H49" s="208"/>
      <c r="I49" s="208"/>
      <c r="J49" s="36"/>
    </row>
    <row r="50" spans="1:10">
      <c r="A50" s="207"/>
      <c r="B50" s="208"/>
      <c r="C50" s="208"/>
      <c r="D50" s="208"/>
      <c r="E50" s="208"/>
      <c r="F50" s="208"/>
      <c r="G50" s="208"/>
      <c r="H50" s="208"/>
      <c r="I50" s="208"/>
      <c r="J50" s="36"/>
    </row>
    <row r="51" spans="1:10">
      <c r="A51" s="207"/>
      <c r="B51" s="208"/>
      <c r="C51" s="208"/>
      <c r="D51" s="208"/>
      <c r="E51" s="208"/>
      <c r="F51" s="208"/>
      <c r="G51" s="208"/>
      <c r="H51" s="208"/>
      <c r="I51" s="208"/>
      <c r="J51" s="36"/>
    </row>
    <row r="52" spans="1:10">
      <c r="A52" s="207"/>
      <c r="B52" s="208"/>
      <c r="C52" s="208"/>
      <c r="D52" s="208"/>
      <c r="E52" s="208"/>
      <c r="F52" s="208"/>
      <c r="G52" s="208"/>
      <c r="H52" s="208"/>
      <c r="I52" s="208"/>
      <c r="J52" s="36"/>
    </row>
    <row r="53" spans="1:10">
      <c r="A53" s="207"/>
      <c r="B53" s="208"/>
      <c r="C53" s="208"/>
      <c r="D53" s="208"/>
      <c r="E53" s="208"/>
      <c r="F53" s="208"/>
      <c r="G53" s="208"/>
      <c r="H53" s="208"/>
      <c r="I53" s="208"/>
      <c r="J53" s="36"/>
    </row>
    <row r="54" spans="1:10">
      <c r="J54" s="36"/>
    </row>
    <row r="55" spans="1:10">
      <c r="J55" s="36"/>
    </row>
    <row r="56" spans="1:10">
      <c r="A56" s="155" t="s">
        <v>130</v>
      </c>
      <c r="J56" s="36"/>
    </row>
    <row r="57" spans="1:10">
      <c r="A57" s="207" t="s">
        <v>281</v>
      </c>
      <c r="B57" s="208"/>
      <c r="C57" s="208"/>
      <c r="D57" s="208"/>
      <c r="E57" s="208"/>
      <c r="F57" s="208"/>
      <c r="G57" s="208"/>
      <c r="H57" s="208"/>
      <c r="I57" s="208"/>
      <c r="J57" s="36"/>
    </row>
    <row r="58" spans="1:10">
      <c r="A58" s="207"/>
      <c r="B58" s="208"/>
      <c r="C58" s="208"/>
      <c r="D58" s="208"/>
      <c r="E58" s="208"/>
      <c r="F58" s="208"/>
      <c r="G58" s="208"/>
      <c r="H58" s="208"/>
      <c r="I58" s="208"/>
      <c r="J58" s="36"/>
    </row>
    <row r="59" spans="1:10">
      <c r="A59" s="207"/>
      <c r="B59" s="208"/>
      <c r="C59" s="208"/>
      <c r="D59" s="208"/>
      <c r="E59" s="208"/>
      <c r="F59" s="208"/>
      <c r="G59" s="208"/>
      <c r="H59" s="208"/>
      <c r="I59" s="208"/>
      <c r="J59" s="36"/>
    </row>
    <row r="60" spans="1:10">
      <c r="A60" s="207"/>
      <c r="B60" s="208"/>
      <c r="C60" s="208"/>
      <c r="D60" s="208"/>
      <c r="E60" s="208"/>
      <c r="F60" s="208"/>
      <c r="G60" s="208"/>
      <c r="H60" s="208"/>
      <c r="I60" s="208"/>
      <c r="J60" s="36"/>
    </row>
    <row r="61" spans="1:10">
      <c r="A61" s="207"/>
      <c r="B61" s="208"/>
      <c r="C61" s="208"/>
      <c r="D61" s="208"/>
      <c r="E61" s="208"/>
      <c r="F61" s="208"/>
      <c r="G61" s="208"/>
      <c r="H61" s="208"/>
      <c r="I61" s="208"/>
      <c r="J61" s="36"/>
    </row>
    <row r="62" spans="1:10">
      <c r="J62" s="36"/>
    </row>
    <row r="63" spans="1:10">
      <c r="J63" s="36"/>
    </row>
    <row r="64" spans="1:10">
      <c r="A64" s="155" t="s">
        <v>120</v>
      </c>
      <c r="J64" s="36"/>
    </row>
    <row r="65" spans="1:10">
      <c r="A65" s="207" t="s">
        <v>280</v>
      </c>
      <c r="B65" s="208"/>
      <c r="C65" s="208"/>
      <c r="D65" s="208"/>
      <c r="E65" s="208"/>
      <c r="F65" s="208"/>
      <c r="G65" s="208"/>
      <c r="H65" s="208"/>
      <c r="I65" s="208"/>
      <c r="J65" s="36"/>
    </row>
    <row r="66" spans="1:10">
      <c r="A66" s="207"/>
      <c r="B66" s="208"/>
      <c r="C66" s="208"/>
      <c r="D66" s="208"/>
      <c r="E66" s="208"/>
      <c r="F66" s="208"/>
      <c r="G66" s="208"/>
      <c r="H66" s="208"/>
      <c r="I66" s="208"/>
      <c r="J66" s="36"/>
    </row>
    <row r="67" spans="1:10">
      <c r="A67" s="207"/>
      <c r="B67" s="208"/>
      <c r="C67" s="208"/>
      <c r="D67" s="208"/>
      <c r="E67" s="208"/>
      <c r="F67" s="208"/>
      <c r="G67" s="208"/>
      <c r="H67" s="208"/>
      <c r="I67" s="208"/>
      <c r="J67" s="36"/>
    </row>
    <row r="68" spans="1:10">
      <c r="A68" s="207"/>
      <c r="B68" s="208"/>
      <c r="C68" s="208"/>
      <c r="D68" s="208"/>
      <c r="E68" s="208"/>
      <c r="F68" s="208"/>
      <c r="G68" s="208"/>
      <c r="H68" s="208"/>
      <c r="I68" s="208"/>
      <c r="J68" s="36"/>
    </row>
    <row r="69" spans="1:10">
      <c r="A69" s="207"/>
      <c r="B69" s="208"/>
      <c r="C69" s="208"/>
      <c r="D69" s="208"/>
      <c r="E69" s="208"/>
      <c r="F69" s="208"/>
      <c r="G69" s="208"/>
      <c r="H69" s="208"/>
      <c r="I69" s="208"/>
      <c r="J69" s="36"/>
    </row>
    <row r="70" spans="1:10">
      <c r="J70" s="36"/>
    </row>
    <row r="71" spans="1:10">
      <c r="J71" s="36"/>
    </row>
    <row r="72" spans="1:10">
      <c r="A72" s="155" t="s">
        <v>78</v>
      </c>
      <c r="J72" s="36"/>
    </row>
    <row r="73" spans="1:10">
      <c r="A73" s="207" t="s">
        <v>268</v>
      </c>
      <c r="B73" s="208"/>
      <c r="C73" s="208"/>
      <c r="D73" s="208"/>
      <c r="E73" s="208"/>
      <c r="F73" s="208"/>
      <c r="G73" s="208"/>
      <c r="H73" s="208"/>
      <c r="I73" s="208"/>
      <c r="J73" s="36"/>
    </row>
    <row r="74" spans="1:10">
      <c r="A74" s="207"/>
      <c r="B74" s="208"/>
      <c r="C74" s="208"/>
      <c r="D74" s="208"/>
      <c r="E74" s="208"/>
      <c r="F74" s="208"/>
      <c r="G74" s="208"/>
      <c r="H74" s="208"/>
      <c r="I74" s="208"/>
      <c r="J74" s="36"/>
    </row>
    <row r="75" spans="1:10">
      <c r="A75" s="207"/>
      <c r="B75" s="208"/>
      <c r="C75" s="208"/>
      <c r="D75" s="208"/>
      <c r="E75" s="208"/>
      <c r="F75" s="208"/>
      <c r="G75" s="208"/>
      <c r="H75" s="208"/>
      <c r="I75" s="208"/>
      <c r="J75" s="36"/>
    </row>
    <row r="76" spans="1:10">
      <c r="A76" s="207"/>
      <c r="B76" s="208"/>
      <c r="C76" s="208"/>
      <c r="D76" s="208"/>
      <c r="E76" s="208"/>
      <c r="F76" s="208"/>
      <c r="G76" s="208"/>
      <c r="H76" s="208"/>
      <c r="I76" s="208"/>
      <c r="J76" s="36"/>
    </row>
    <row r="77" spans="1:10">
      <c r="A77" s="207"/>
      <c r="B77" s="208"/>
      <c r="C77" s="208"/>
      <c r="D77" s="208"/>
      <c r="E77" s="208"/>
      <c r="F77" s="208"/>
      <c r="G77" s="208"/>
      <c r="H77" s="208"/>
      <c r="I77" s="208"/>
      <c r="J77" s="36"/>
    </row>
    <row r="78" spans="1:10" ht="14.45" customHeight="1">
      <c r="J78" s="36"/>
    </row>
    <row r="79" spans="1:10" ht="14.45" customHeight="1">
      <c r="J79" s="36"/>
    </row>
    <row r="80" spans="1:10">
      <c r="A80" s="155" t="s">
        <v>101</v>
      </c>
      <c r="J80" s="36"/>
    </row>
    <row r="81" spans="1:10" ht="15" customHeight="1">
      <c r="A81" s="207" t="s">
        <v>269</v>
      </c>
      <c r="B81" s="208"/>
      <c r="C81" s="208"/>
      <c r="D81" s="208"/>
      <c r="E81" s="208"/>
      <c r="F81" s="208"/>
      <c r="G81" s="208"/>
      <c r="H81" s="208"/>
      <c r="I81" s="208"/>
      <c r="J81" s="36"/>
    </row>
    <row r="82" spans="1:10" ht="15" customHeight="1">
      <c r="A82" s="207"/>
      <c r="B82" s="208"/>
      <c r="C82" s="208"/>
      <c r="D82" s="208"/>
      <c r="E82" s="208"/>
      <c r="F82" s="208"/>
      <c r="G82" s="208"/>
      <c r="H82" s="208"/>
      <c r="I82" s="208"/>
      <c r="J82" s="36"/>
    </row>
    <row r="83" spans="1:10" ht="15" customHeight="1">
      <c r="A83" s="207"/>
      <c r="B83" s="208"/>
      <c r="C83" s="208"/>
      <c r="D83" s="208"/>
      <c r="E83" s="208"/>
      <c r="F83" s="208"/>
      <c r="G83" s="208"/>
      <c r="H83" s="208"/>
      <c r="I83" s="208"/>
      <c r="J83" s="36"/>
    </row>
    <row r="84" spans="1:10" ht="15" customHeight="1">
      <c r="A84" s="207"/>
      <c r="B84" s="208"/>
      <c r="C84" s="208"/>
      <c r="D84" s="208"/>
      <c r="E84" s="208"/>
      <c r="F84" s="208"/>
      <c r="G84" s="208"/>
      <c r="H84" s="208"/>
      <c r="I84" s="208"/>
      <c r="J84" s="36"/>
    </row>
    <row r="85" spans="1:10" ht="15" customHeight="1">
      <c r="A85" s="207"/>
      <c r="B85" s="208"/>
      <c r="C85" s="208"/>
      <c r="D85" s="208"/>
      <c r="E85" s="208"/>
      <c r="F85" s="208"/>
      <c r="G85" s="208"/>
      <c r="H85" s="208"/>
      <c r="I85" s="208"/>
      <c r="J85" s="36"/>
    </row>
    <row r="86" spans="1:10" ht="15" customHeight="1">
      <c r="A86" s="207"/>
      <c r="B86" s="208"/>
      <c r="C86" s="208"/>
      <c r="D86" s="208"/>
      <c r="E86" s="208"/>
      <c r="F86" s="208"/>
      <c r="G86" s="208"/>
      <c r="H86" s="208"/>
      <c r="I86" s="208"/>
      <c r="J86" s="36"/>
    </row>
    <row r="87" spans="1:10" ht="15" customHeight="1">
      <c r="A87" s="207"/>
      <c r="B87" s="208"/>
      <c r="C87" s="208"/>
      <c r="D87" s="208"/>
      <c r="E87" s="208"/>
      <c r="F87" s="208"/>
      <c r="G87" s="208"/>
      <c r="H87" s="208"/>
      <c r="I87" s="208"/>
      <c r="J87" s="36"/>
    </row>
    <row r="88" spans="1:10" ht="15" customHeight="1">
      <c r="A88" s="207"/>
      <c r="B88" s="208"/>
      <c r="C88" s="208"/>
      <c r="D88" s="208"/>
      <c r="E88" s="208"/>
      <c r="F88" s="208"/>
      <c r="G88" s="208"/>
      <c r="H88" s="208"/>
      <c r="I88" s="208"/>
      <c r="J88" s="36"/>
    </row>
    <row r="89" spans="1:10">
      <c r="J89" s="36"/>
    </row>
    <row r="90" spans="1:10">
      <c r="J90" s="36"/>
    </row>
    <row r="91" spans="1:10" ht="15" customHeight="1">
      <c r="A91" s="155" t="s">
        <v>3</v>
      </c>
      <c r="J91" s="36"/>
    </row>
    <row r="92" spans="1:10">
      <c r="A92" s="207" t="s">
        <v>270</v>
      </c>
      <c r="B92" s="208"/>
      <c r="C92" s="208"/>
      <c r="D92" s="208"/>
      <c r="E92" s="208"/>
      <c r="F92" s="208"/>
      <c r="G92" s="208"/>
      <c r="H92" s="208"/>
      <c r="I92" s="208"/>
      <c r="J92" s="36"/>
    </row>
    <row r="93" spans="1:10">
      <c r="A93" s="207"/>
      <c r="B93" s="208"/>
      <c r="C93" s="208"/>
      <c r="D93" s="208"/>
      <c r="E93" s="208"/>
      <c r="F93" s="208"/>
      <c r="G93" s="208"/>
      <c r="H93" s="208"/>
      <c r="I93" s="208"/>
      <c r="J93" s="36"/>
    </row>
    <row r="94" spans="1:10">
      <c r="A94" s="207"/>
      <c r="B94" s="208"/>
      <c r="C94" s="208"/>
      <c r="D94" s="208"/>
      <c r="E94" s="208"/>
      <c r="F94" s="208"/>
      <c r="G94" s="208"/>
      <c r="H94" s="208"/>
      <c r="I94" s="208"/>
      <c r="J94" s="36"/>
    </row>
    <row r="95" spans="1:10">
      <c r="A95" s="207"/>
      <c r="B95" s="208"/>
      <c r="C95" s="208"/>
      <c r="D95" s="208"/>
      <c r="E95" s="208"/>
      <c r="F95" s="208"/>
      <c r="G95" s="208"/>
      <c r="H95" s="208"/>
      <c r="I95" s="208"/>
      <c r="J95" s="36"/>
    </row>
    <row r="96" spans="1:10">
      <c r="A96" s="207"/>
      <c r="B96" s="208"/>
      <c r="C96" s="208"/>
      <c r="D96" s="208"/>
      <c r="E96" s="208"/>
      <c r="F96" s="208"/>
      <c r="G96" s="208"/>
      <c r="H96" s="208"/>
      <c r="I96" s="208"/>
      <c r="J96" s="36"/>
    </row>
    <row r="97" spans="1:10">
      <c r="A97" s="207"/>
      <c r="B97" s="208"/>
      <c r="C97" s="208"/>
      <c r="D97" s="208"/>
      <c r="E97" s="208"/>
      <c r="F97" s="208"/>
      <c r="G97" s="208"/>
      <c r="H97" s="208"/>
      <c r="I97" s="208"/>
      <c r="J97" s="36"/>
    </row>
    <row r="98" spans="1:10">
      <c r="J98" s="36"/>
    </row>
    <row r="99" spans="1:10">
      <c r="J99" s="36"/>
    </row>
    <row r="100" spans="1:10">
      <c r="A100" s="155" t="s">
        <v>206</v>
      </c>
      <c r="J100" s="36"/>
    </row>
    <row r="101" spans="1:10">
      <c r="A101" s="207" t="s">
        <v>211</v>
      </c>
      <c r="B101" s="208"/>
      <c r="C101" s="208"/>
      <c r="D101" s="208"/>
      <c r="E101" s="208"/>
      <c r="F101" s="208"/>
      <c r="G101" s="208"/>
      <c r="H101" s="208"/>
      <c r="I101" s="208"/>
      <c r="J101" s="36"/>
    </row>
    <row r="102" spans="1:10">
      <c r="J102" s="36"/>
    </row>
    <row r="103" spans="1:10">
      <c r="J103" s="36"/>
    </row>
    <row r="104" spans="1:10" ht="15.75">
      <c r="A104" s="155" t="s">
        <v>64</v>
      </c>
      <c r="J104" s="21" t="s">
        <v>47</v>
      </c>
    </row>
    <row r="105" spans="1:10">
      <c r="A105" s="207" t="s">
        <v>179</v>
      </c>
      <c r="B105" s="208"/>
      <c r="C105" s="208"/>
      <c r="D105" s="208"/>
      <c r="E105" s="208"/>
      <c r="F105" s="208"/>
      <c r="G105" s="208"/>
      <c r="H105" s="208"/>
      <c r="I105" s="208"/>
      <c r="J105" s="36"/>
    </row>
    <row r="106" spans="1:10">
      <c r="J106" s="36"/>
    </row>
    <row r="107" spans="1:10">
      <c r="J107" s="36"/>
    </row>
    <row r="108" spans="1:10">
      <c r="A108" s="155" t="s">
        <v>33</v>
      </c>
      <c r="J108" s="36"/>
    </row>
    <row r="109" spans="1:10">
      <c r="A109" s="207" t="s">
        <v>212</v>
      </c>
      <c r="B109" s="208"/>
      <c r="C109" s="208"/>
      <c r="D109" s="208"/>
      <c r="E109" s="208"/>
      <c r="F109" s="208"/>
      <c r="G109" s="208"/>
      <c r="H109" s="208"/>
      <c r="I109" s="208"/>
      <c r="J109" s="36"/>
    </row>
    <row r="110" spans="1:10">
      <c r="A110" s="207"/>
      <c r="B110" s="208"/>
      <c r="C110" s="208"/>
      <c r="D110" s="208"/>
      <c r="E110" s="208"/>
      <c r="F110" s="208"/>
      <c r="G110" s="208"/>
      <c r="H110" s="208"/>
      <c r="I110" s="208"/>
      <c r="J110" s="36"/>
    </row>
    <row r="111" spans="1:10">
      <c r="J111" s="36"/>
    </row>
    <row r="112" spans="1:10">
      <c r="J112" s="36"/>
    </row>
    <row r="113" spans="1:10">
      <c r="A113" s="155" t="s">
        <v>180</v>
      </c>
      <c r="J113" s="36"/>
    </row>
    <row r="114" spans="1:10">
      <c r="A114" s="207" t="s">
        <v>181</v>
      </c>
      <c r="B114" s="208"/>
      <c r="C114" s="208"/>
      <c r="D114" s="208"/>
      <c r="E114" s="208"/>
      <c r="F114" s="208"/>
      <c r="G114" s="208"/>
      <c r="H114" s="208"/>
      <c r="I114" s="208"/>
      <c r="J114" s="36"/>
    </row>
    <row r="115" spans="1:10">
      <c r="A115" s="207"/>
      <c r="B115" s="208"/>
      <c r="C115" s="208"/>
      <c r="D115" s="208"/>
      <c r="E115" s="208"/>
      <c r="F115" s="208"/>
      <c r="G115" s="208"/>
      <c r="H115" s="208"/>
      <c r="I115" s="208"/>
      <c r="J115" s="36"/>
    </row>
    <row r="116" spans="1:10">
      <c r="J116" s="36"/>
    </row>
    <row r="117" spans="1:10">
      <c r="J117" s="36"/>
    </row>
    <row r="118" spans="1:10">
      <c r="A118" s="207" t="s">
        <v>271</v>
      </c>
      <c r="B118" s="208"/>
      <c r="C118" s="208"/>
      <c r="D118" s="208"/>
      <c r="E118" s="208"/>
      <c r="F118" s="208"/>
      <c r="G118" s="208"/>
      <c r="H118" s="208"/>
      <c r="I118" s="208"/>
      <c r="J118" s="36"/>
    </row>
    <row r="119" spans="1:10">
      <c r="A119" s="207"/>
      <c r="B119" s="208"/>
      <c r="C119" s="208"/>
      <c r="D119" s="208"/>
      <c r="E119" s="208"/>
      <c r="F119" s="208"/>
      <c r="G119" s="208"/>
      <c r="H119" s="208"/>
      <c r="I119" s="208"/>
      <c r="J119" s="36"/>
    </row>
    <row r="120" spans="1:10">
      <c r="A120" s="207"/>
      <c r="B120" s="208"/>
      <c r="C120" s="208"/>
      <c r="D120" s="208"/>
      <c r="E120" s="208"/>
      <c r="F120" s="208"/>
      <c r="G120" s="208"/>
      <c r="H120" s="208"/>
      <c r="I120" s="208"/>
      <c r="J120" s="36"/>
    </row>
    <row r="121" spans="1:10">
      <c r="A121" s="207"/>
      <c r="B121" s="208"/>
      <c r="C121" s="208"/>
      <c r="D121" s="208"/>
      <c r="E121" s="208"/>
      <c r="F121" s="208"/>
      <c r="G121" s="208"/>
      <c r="H121" s="208"/>
      <c r="I121" s="208"/>
      <c r="J121" s="36"/>
    </row>
    <row r="122" spans="1:10">
      <c r="A122" s="207"/>
      <c r="B122" s="208"/>
      <c r="C122" s="208"/>
      <c r="D122" s="208"/>
      <c r="E122" s="208"/>
      <c r="F122" s="208"/>
      <c r="G122" s="208"/>
      <c r="H122" s="208"/>
      <c r="I122" s="208"/>
      <c r="J122" s="36"/>
    </row>
    <row r="123" spans="1:10">
      <c r="A123" s="207"/>
      <c r="B123" s="208"/>
      <c r="C123" s="208"/>
      <c r="D123" s="208"/>
      <c r="E123" s="208"/>
      <c r="F123" s="208"/>
      <c r="G123" s="208"/>
      <c r="H123" s="208"/>
      <c r="I123" s="208"/>
      <c r="J123" s="36"/>
    </row>
    <row r="124" spans="1:10">
      <c r="A124" s="207"/>
      <c r="B124" s="208"/>
      <c r="C124" s="208"/>
      <c r="D124" s="208"/>
      <c r="E124" s="208"/>
      <c r="F124" s="208"/>
      <c r="G124" s="208"/>
      <c r="H124" s="208"/>
      <c r="I124" s="208"/>
      <c r="J124" s="36"/>
    </row>
    <row r="125" spans="1:10">
      <c r="A125" s="207"/>
      <c r="B125" s="208"/>
      <c r="C125" s="208"/>
      <c r="D125" s="208"/>
      <c r="E125" s="208"/>
      <c r="F125" s="208"/>
      <c r="G125" s="208"/>
      <c r="H125" s="208"/>
      <c r="I125" s="208"/>
      <c r="J125" s="36"/>
    </row>
    <row r="126" spans="1:10">
      <c r="A126" s="207"/>
      <c r="B126" s="208"/>
      <c r="C126" s="208"/>
      <c r="D126" s="208"/>
      <c r="E126" s="208"/>
      <c r="F126" s="208"/>
      <c r="G126" s="208"/>
      <c r="H126" s="208"/>
      <c r="I126" s="208"/>
      <c r="J126" s="36"/>
    </row>
    <row r="127" spans="1:10">
      <c r="J127" s="36"/>
    </row>
    <row r="128" spans="1:10">
      <c r="J128" s="36"/>
    </row>
    <row r="129" spans="1:10">
      <c r="A129" s="207" t="s">
        <v>272</v>
      </c>
      <c r="B129" s="208"/>
      <c r="C129" s="208"/>
      <c r="D129" s="208"/>
      <c r="E129" s="208"/>
      <c r="F129" s="208"/>
      <c r="G129" s="208"/>
      <c r="H129" s="208"/>
      <c r="I129" s="208"/>
      <c r="J129" s="36"/>
    </row>
    <row r="130" spans="1:10">
      <c r="A130" s="207"/>
      <c r="B130" s="208"/>
      <c r="C130" s="208"/>
      <c r="D130" s="208"/>
      <c r="E130" s="208"/>
      <c r="F130" s="208"/>
      <c r="G130" s="208"/>
      <c r="H130" s="208"/>
      <c r="I130" s="208"/>
      <c r="J130" s="36"/>
    </row>
    <row r="131" spans="1:10">
      <c r="A131" s="207"/>
      <c r="B131" s="208"/>
      <c r="C131" s="208"/>
      <c r="D131" s="208"/>
      <c r="E131" s="208"/>
      <c r="F131" s="208"/>
      <c r="G131" s="208"/>
      <c r="H131" s="208"/>
      <c r="I131" s="208"/>
      <c r="J131" s="36"/>
    </row>
    <row r="132" spans="1:10">
      <c r="A132" s="207"/>
      <c r="B132" s="208"/>
      <c r="C132" s="208"/>
      <c r="D132" s="208"/>
      <c r="E132" s="208"/>
      <c r="F132" s="208"/>
      <c r="G132" s="208"/>
      <c r="H132" s="208"/>
      <c r="I132" s="208"/>
      <c r="J132" s="36"/>
    </row>
    <row r="133" spans="1:10">
      <c r="A133" s="207"/>
      <c r="B133" s="208"/>
      <c r="C133" s="208"/>
      <c r="D133" s="208"/>
      <c r="E133" s="208"/>
      <c r="F133" s="208"/>
      <c r="G133" s="208"/>
      <c r="H133" s="208"/>
      <c r="I133" s="208"/>
      <c r="J133" s="36"/>
    </row>
    <row r="134" spans="1:10">
      <c r="A134" s="207"/>
      <c r="B134" s="208"/>
      <c r="C134" s="208"/>
      <c r="D134" s="208"/>
      <c r="E134" s="208"/>
      <c r="F134" s="208"/>
      <c r="G134" s="208"/>
      <c r="H134" s="208"/>
      <c r="I134" s="208"/>
      <c r="J134" s="36"/>
    </row>
    <row r="135" spans="1:10">
      <c r="J135" s="36"/>
    </row>
    <row r="136" spans="1:10">
      <c r="J136" s="36"/>
    </row>
    <row r="137" spans="1:10">
      <c r="A137" s="155" t="s">
        <v>182</v>
      </c>
      <c r="J137" s="36"/>
    </row>
    <row r="138" spans="1:10">
      <c r="A138" s="207" t="s">
        <v>273</v>
      </c>
      <c r="B138" s="208"/>
      <c r="C138" s="208"/>
      <c r="D138" s="208"/>
      <c r="E138" s="208"/>
      <c r="F138" s="208"/>
      <c r="G138" s="208"/>
      <c r="H138" s="208"/>
      <c r="I138" s="208"/>
      <c r="J138" s="36"/>
    </row>
    <row r="139" spans="1:10">
      <c r="A139" s="207"/>
      <c r="B139" s="208"/>
      <c r="C139" s="208"/>
      <c r="D139" s="208"/>
      <c r="E139" s="208"/>
      <c r="F139" s="208"/>
      <c r="G139" s="208"/>
      <c r="H139" s="208"/>
      <c r="I139" s="208"/>
      <c r="J139" s="36"/>
    </row>
    <row r="140" spans="1:10">
      <c r="A140" s="207"/>
      <c r="B140" s="208"/>
      <c r="C140" s="208"/>
      <c r="D140" s="208"/>
      <c r="E140" s="208"/>
      <c r="F140" s="208"/>
      <c r="G140" s="208"/>
      <c r="H140" s="208"/>
      <c r="I140" s="208"/>
      <c r="J140" s="36"/>
    </row>
    <row r="141" spans="1:10">
      <c r="A141" s="207"/>
      <c r="B141" s="208"/>
      <c r="C141" s="208"/>
      <c r="D141" s="208"/>
      <c r="E141" s="208"/>
      <c r="F141" s="208"/>
      <c r="G141" s="208"/>
      <c r="H141" s="208"/>
      <c r="I141" s="208"/>
      <c r="J141" s="36"/>
    </row>
    <row r="142" spans="1:10">
      <c r="A142" s="207"/>
      <c r="B142" s="208"/>
      <c r="C142" s="208"/>
      <c r="D142" s="208"/>
      <c r="E142" s="208"/>
      <c r="F142" s="208"/>
      <c r="G142" s="208"/>
      <c r="H142" s="208"/>
      <c r="I142" s="208"/>
      <c r="J142" s="36"/>
    </row>
    <row r="143" spans="1:10">
      <c r="J143" s="36"/>
    </row>
    <row r="144" spans="1:10">
      <c r="J144" s="36"/>
    </row>
    <row r="145" spans="1:10">
      <c r="A145" s="155" t="s">
        <v>158</v>
      </c>
      <c r="J145" s="36"/>
    </row>
    <row r="146" spans="1:10">
      <c r="A146" s="207" t="s">
        <v>213</v>
      </c>
      <c r="B146" s="208"/>
      <c r="C146" s="208"/>
      <c r="D146" s="208"/>
      <c r="E146" s="208"/>
      <c r="F146" s="208"/>
      <c r="G146" s="208"/>
      <c r="H146" s="208"/>
      <c r="I146" s="208"/>
      <c r="J146" s="36"/>
    </row>
    <row r="147" spans="1:10">
      <c r="A147" s="207"/>
      <c r="B147" s="208"/>
      <c r="C147" s="208"/>
      <c r="D147" s="208"/>
      <c r="E147" s="208"/>
      <c r="F147" s="208"/>
      <c r="G147" s="208"/>
      <c r="H147" s="208"/>
      <c r="I147" s="208"/>
      <c r="J147" s="36"/>
    </row>
    <row r="148" spans="1:10">
      <c r="A148" s="207"/>
      <c r="B148" s="208"/>
      <c r="C148" s="208"/>
      <c r="D148" s="208"/>
      <c r="E148" s="208"/>
      <c r="F148" s="208"/>
      <c r="G148" s="208"/>
      <c r="H148" s="208"/>
      <c r="I148" s="208"/>
      <c r="J148" s="36"/>
    </row>
    <row r="149" spans="1:10">
      <c r="A149" s="207"/>
      <c r="B149" s="208"/>
      <c r="C149" s="208"/>
      <c r="D149" s="208"/>
      <c r="E149" s="208"/>
      <c r="F149" s="208"/>
      <c r="G149" s="208"/>
      <c r="H149" s="208"/>
      <c r="I149" s="208"/>
      <c r="J149" s="36"/>
    </row>
    <row r="150" spans="1:10">
      <c r="A150" s="207"/>
      <c r="B150" s="208"/>
      <c r="C150" s="208"/>
      <c r="D150" s="208"/>
      <c r="E150" s="208"/>
      <c r="F150" s="208"/>
      <c r="G150" s="208"/>
      <c r="H150" s="208"/>
      <c r="I150" s="208"/>
      <c r="J150" s="36"/>
    </row>
    <row r="151" spans="1:10">
      <c r="J151" s="36"/>
    </row>
    <row r="152" spans="1:10">
      <c r="J152" s="36"/>
    </row>
    <row r="153" spans="1:10" ht="15.75">
      <c r="A153" s="155" t="s">
        <v>54</v>
      </c>
      <c r="J153" s="21" t="s">
        <v>47</v>
      </c>
    </row>
    <row r="154" spans="1:10">
      <c r="A154" s="207" t="s">
        <v>214</v>
      </c>
      <c r="B154" s="208"/>
      <c r="C154" s="208"/>
      <c r="D154" s="208"/>
      <c r="E154" s="208"/>
      <c r="F154" s="208"/>
      <c r="G154" s="208"/>
      <c r="H154" s="208"/>
      <c r="I154" s="208"/>
      <c r="J154" s="36"/>
    </row>
    <row r="155" spans="1:10">
      <c r="A155" s="207"/>
      <c r="B155" s="208"/>
      <c r="C155" s="208"/>
      <c r="D155" s="208"/>
      <c r="E155" s="208"/>
      <c r="F155" s="208"/>
      <c r="G155" s="208"/>
      <c r="H155" s="208"/>
      <c r="I155" s="208"/>
      <c r="J155" s="36"/>
    </row>
    <row r="156" spans="1:10">
      <c r="A156" s="207"/>
      <c r="B156" s="208"/>
      <c r="C156" s="208"/>
      <c r="D156" s="208"/>
      <c r="E156" s="208"/>
      <c r="F156" s="208"/>
      <c r="G156" s="208"/>
      <c r="H156" s="208"/>
      <c r="I156" s="208"/>
      <c r="J156" s="36"/>
    </row>
    <row r="157" spans="1:10">
      <c r="A157" s="207"/>
      <c r="B157" s="208"/>
      <c r="C157" s="208"/>
      <c r="D157" s="208"/>
      <c r="E157" s="208"/>
      <c r="F157" s="208"/>
      <c r="G157" s="208"/>
      <c r="H157" s="208"/>
      <c r="I157" s="208"/>
      <c r="J157" s="36"/>
    </row>
    <row r="158" spans="1:10">
      <c r="A158" s="207"/>
      <c r="B158" s="208"/>
      <c r="C158" s="208"/>
      <c r="D158" s="208"/>
      <c r="E158" s="208"/>
      <c r="F158" s="208"/>
      <c r="G158" s="208"/>
      <c r="H158" s="208"/>
      <c r="I158" s="208"/>
      <c r="J158" s="36"/>
    </row>
    <row r="159" spans="1:10">
      <c r="A159" s="207"/>
      <c r="B159" s="208"/>
      <c r="C159" s="208"/>
      <c r="D159" s="208"/>
      <c r="E159" s="208"/>
      <c r="F159" s="208"/>
      <c r="G159" s="208"/>
      <c r="H159" s="208"/>
      <c r="I159" s="208"/>
      <c r="J159" s="36"/>
    </row>
    <row r="160" spans="1:10">
      <c r="A160" s="207"/>
      <c r="B160" s="208"/>
      <c r="C160" s="208"/>
      <c r="D160" s="208"/>
      <c r="E160" s="208"/>
      <c r="F160" s="208"/>
      <c r="G160" s="208"/>
      <c r="H160" s="208"/>
      <c r="I160" s="208"/>
      <c r="J160" s="36"/>
    </row>
    <row r="161" spans="1:10">
      <c r="A161" s="207"/>
      <c r="B161" s="208"/>
      <c r="C161" s="208"/>
      <c r="D161" s="208"/>
      <c r="E161" s="208"/>
      <c r="F161" s="208"/>
      <c r="G161" s="208"/>
      <c r="H161" s="208"/>
      <c r="I161" s="208"/>
      <c r="J161" s="36"/>
    </row>
    <row r="162" spans="1:10">
      <c r="J162" s="36"/>
    </row>
    <row r="163" spans="1:10">
      <c r="J163" s="36"/>
    </row>
    <row r="164" spans="1:10">
      <c r="A164" s="155" t="s">
        <v>57</v>
      </c>
      <c r="J164" s="36"/>
    </row>
    <row r="165" spans="1:10">
      <c r="A165" s="207" t="s">
        <v>183</v>
      </c>
      <c r="B165" s="208"/>
      <c r="C165" s="208"/>
      <c r="D165" s="208"/>
      <c r="E165" s="208"/>
      <c r="F165" s="208"/>
      <c r="G165" s="208"/>
      <c r="H165" s="208"/>
      <c r="I165" s="208"/>
      <c r="J165" s="36"/>
    </row>
    <row r="166" spans="1:10">
      <c r="J166" s="36"/>
    </row>
    <row r="167" spans="1:10">
      <c r="J167" s="36"/>
    </row>
    <row r="168" spans="1:10">
      <c r="A168" s="155" t="s">
        <v>184</v>
      </c>
      <c r="J168" s="36"/>
    </row>
    <row r="169" spans="1:10">
      <c r="A169" s="207" t="s">
        <v>215</v>
      </c>
      <c r="B169" s="208"/>
      <c r="C169" s="208"/>
      <c r="D169" s="208"/>
      <c r="E169" s="208"/>
      <c r="F169" s="208"/>
      <c r="G169" s="208"/>
      <c r="H169" s="208"/>
      <c r="I169" s="208"/>
      <c r="J169" s="36"/>
    </row>
    <row r="170" spans="1:10">
      <c r="A170" s="207"/>
      <c r="B170" s="208"/>
      <c r="C170" s="208"/>
      <c r="D170" s="208"/>
      <c r="E170" s="208"/>
      <c r="F170" s="208"/>
      <c r="G170" s="208"/>
      <c r="H170" s="208"/>
      <c r="I170" s="208"/>
      <c r="J170" s="36"/>
    </row>
    <row r="171" spans="1:10">
      <c r="A171" s="207"/>
      <c r="B171" s="208"/>
      <c r="C171" s="208"/>
      <c r="D171" s="208"/>
      <c r="E171" s="208"/>
      <c r="F171" s="208"/>
      <c r="G171" s="208"/>
      <c r="H171" s="208"/>
      <c r="I171" s="208"/>
      <c r="J171" s="36"/>
    </row>
    <row r="172" spans="1:10">
      <c r="A172" s="207"/>
      <c r="B172" s="208"/>
      <c r="C172" s="208"/>
      <c r="D172" s="208"/>
      <c r="E172" s="208"/>
      <c r="F172" s="208"/>
      <c r="G172" s="208"/>
      <c r="H172" s="208"/>
      <c r="I172" s="208"/>
      <c r="J172" s="36"/>
    </row>
    <row r="173" spans="1:10">
      <c r="A173" s="207"/>
      <c r="B173" s="208"/>
      <c r="C173" s="208"/>
      <c r="D173" s="208"/>
      <c r="E173" s="208"/>
      <c r="F173" s="208"/>
      <c r="G173" s="208"/>
      <c r="H173" s="208"/>
      <c r="I173" s="208"/>
      <c r="J173" s="36"/>
    </row>
    <row r="174" spans="1:10">
      <c r="J174" s="36"/>
    </row>
    <row r="175" spans="1:10">
      <c r="J175" s="36"/>
    </row>
    <row r="176" spans="1:10">
      <c r="A176" s="155" t="s">
        <v>97</v>
      </c>
      <c r="J176" s="36"/>
    </row>
    <row r="177" spans="1:10">
      <c r="A177" s="207" t="s">
        <v>207</v>
      </c>
      <c r="B177" s="208"/>
      <c r="C177" s="208"/>
      <c r="D177" s="208"/>
      <c r="E177" s="208"/>
      <c r="F177" s="208"/>
      <c r="G177" s="208"/>
      <c r="H177" s="208"/>
      <c r="I177" s="208"/>
      <c r="J177" s="36"/>
    </row>
    <row r="178" spans="1:10">
      <c r="A178" s="207"/>
      <c r="B178" s="208"/>
      <c r="C178" s="208"/>
      <c r="D178" s="208"/>
      <c r="E178" s="208"/>
      <c r="F178" s="208"/>
      <c r="G178" s="208"/>
      <c r="H178" s="208"/>
      <c r="I178" s="208"/>
      <c r="J178" s="36"/>
    </row>
    <row r="179" spans="1:10">
      <c r="A179" s="207"/>
      <c r="B179" s="208"/>
      <c r="C179" s="208"/>
      <c r="D179" s="208"/>
      <c r="E179" s="208"/>
      <c r="F179" s="208"/>
      <c r="G179" s="208"/>
      <c r="H179" s="208"/>
      <c r="I179" s="208"/>
      <c r="J179" s="36"/>
    </row>
    <row r="180" spans="1:10">
      <c r="J180" s="36"/>
    </row>
    <row r="181" spans="1:10">
      <c r="J181" s="36"/>
    </row>
    <row r="182" spans="1:10" ht="15.75">
      <c r="A182" s="155" t="s">
        <v>75</v>
      </c>
      <c r="J182" s="21" t="s">
        <v>47</v>
      </c>
    </row>
    <row r="183" spans="1:10" ht="15" customHeight="1">
      <c r="A183" s="207" t="s">
        <v>274</v>
      </c>
      <c r="B183" s="207"/>
      <c r="C183" s="207"/>
      <c r="D183" s="207"/>
      <c r="E183" s="207"/>
      <c r="F183" s="207"/>
      <c r="G183" s="207"/>
      <c r="H183" s="207"/>
      <c r="I183" s="207"/>
      <c r="J183" s="36"/>
    </row>
    <row r="184" spans="1:10">
      <c r="A184" s="207"/>
      <c r="B184" s="207"/>
      <c r="C184" s="207"/>
      <c r="D184" s="207"/>
      <c r="E184" s="207"/>
      <c r="F184" s="207"/>
      <c r="G184" s="207"/>
      <c r="H184" s="207"/>
      <c r="I184" s="207"/>
      <c r="J184" s="36"/>
    </row>
    <row r="185" spans="1:10">
      <c r="A185" s="207"/>
      <c r="B185" s="207"/>
      <c r="C185" s="207"/>
      <c r="D185" s="207"/>
      <c r="E185" s="207"/>
      <c r="F185" s="207"/>
      <c r="G185" s="207"/>
      <c r="H185" s="207"/>
      <c r="I185" s="207"/>
      <c r="J185" s="36"/>
    </row>
    <row r="186" spans="1:10">
      <c r="A186" s="207"/>
      <c r="B186" s="207"/>
      <c r="C186" s="207"/>
      <c r="D186" s="207"/>
      <c r="E186" s="207"/>
      <c r="F186" s="207"/>
      <c r="G186" s="207"/>
      <c r="H186" s="207"/>
      <c r="I186" s="207"/>
      <c r="J186" s="36"/>
    </row>
    <row r="187" spans="1:10">
      <c r="A187" s="207"/>
      <c r="B187" s="207"/>
      <c r="C187" s="207"/>
      <c r="D187" s="207"/>
      <c r="E187" s="207"/>
      <c r="F187" s="207"/>
      <c r="G187" s="207"/>
      <c r="H187" s="207"/>
      <c r="I187" s="207"/>
      <c r="J187" s="36"/>
    </row>
    <row r="188" spans="1:10">
      <c r="A188" s="207"/>
      <c r="B188" s="207"/>
      <c r="C188" s="207"/>
      <c r="D188" s="207"/>
      <c r="E188" s="207"/>
      <c r="F188" s="207"/>
      <c r="G188" s="207"/>
      <c r="H188" s="207"/>
      <c r="I188" s="207"/>
      <c r="J188" s="36"/>
    </row>
    <row r="189" spans="1:10">
      <c r="A189" s="207"/>
      <c r="B189" s="207"/>
      <c r="C189" s="207"/>
      <c r="D189" s="207"/>
      <c r="E189" s="207"/>
      <c r="F189" s="207"/>
      <c r="G189" s="207"/>
      <c r="H189" s="207"/>
      <c r="I189" s="207"/>
      <c r="J189" s="36"/>
    </row>
    <row r="190" spans="1:10">
      <c r="A190" s="207"/>
      <c r="B190" s="207"/>
      <c r="C190" s="207"/>
      <c r="D190" s="207"/>
      <c r="E190" s="207"/>
      <c r="F190" s="207"/>
      <c r="G190" s="207"/>
      <c r="H190" s="207"/>
      <c r="I190" s="207"/>
      <c r="J190" s="36"/>
    </row>
    <row r="191" spans="1:10">
      <c r="A191" s="207"/>
      <c r="B191" s="207"/>
      <c r="C191" s="207"/>
      <c r="D191" s="207"/>
      <c r="E191" s="207"/>
      <c r="F191" s="207"/>
      <c r="G191" s="207"/>
      <c r="H191" s="207"/>
      <c r="I191" s="207"/>
      <c r="J191" s="36"/>
    </row>
    <row r="192" spans="1:10">
      <c r="A192" s="207"/>
      <c r="B192" s="207"/>
      <c r="C192" s="207"/>
      <c r="D192" s="207"/>
      <c r="E192" s="207"/>
      <c r="F192" s="207"/>
      <c r="G192" s="207"/>
      <c r="H192" s="207"/>
      <c r="I192" s="207"/>
      <c r="J192" s="36"/>
    </row>
    <row r="193" spans="1:10">
      <c r="A193" s="207"/>
      <c r="B193" s="207"/>
      <c r="C193" s="207"/>
      <c r="D193" s="207"/>
      <c r="E193" s="207"/>
      <c r="F193" s="207"/>
      <c r="G193" s="207"/>
      <c r="H193" s="207"/>
      <c r="I193" s="207"/>
      <c r="J193" s="36"/>
    </row>
    <row r="194" spans="1:10">
      <c r="A194" s="207"/>
      <c r="B194" s="207"/>
      <c r="C194" s="207"/>
      <c r="D194" s="207"/>
      <c r="E194" s="207"/>
      <c r="F194" s="207"/>
      <c r="G194" s="207"/>
      <c r="H194" s="207"/>
      <c r="I194" s="207"/>
      <c r="J194" s="36"/>
    </row>
    <row r="195" spans="1:10">
      <c r="A195" s="207"/>
      <c r="B195" s="207"/>
      <c r="C195" s="207"/>
      <c r="D195" s="207"/>
      <c r="E195" s="207"/>
      <c r="F195" s="207"/>
      <c r="G195" s="207"/>
      <c r="H195" s="207"/>
      <c r="I195" s="207"/>
      <c r="J195" s="36"/>
    </row>
    <row r="196" spans="1:10">
      <c r="A196" s="150"/>
      <c r="B196" s="150"/>
      <c r="C196" s="150"/>
      <c r="D196" s="150"/>
      <c r="E196" s="150"/>
      <c r="F196" s="150"/>
      <c r="G196" s="150"/>
      <c r="H196" s="150"/>
      <c r="I196" s="150"/>
      <c r="J196" s="36"/>
    </row>
    <row r="197" spans="1:10">
      <c r="J197" s="36"/>
    </row>
    <row r="198" spans="1:10" ht="15.75">
      <c r="A198" s="155" t="s">
        <v>58</v>
      </c>
      <c r="J198" s="21" t="s">
        <v>47</v>
      </c>
    </row>
    <row r="199" spans="1:10">
      <c r="A199" s="207" t="s">
        <v>275</v>
      </c>
      <c r="B199" s="208"/>
      <c r="C199" s="208"/>
      <c r="D199" s="208"/>
      <c r="E199" s="208"/>
      <c r="F199" s="208"/>
      <c r="G199" s="208"/>
      <c r="H199" s="208"/>
      <c r="I199" s="208"/>
      <c r="J199" s="36"/>
    </row>
    <row r="200" spans="1:10">
      <c r="A200" s="207"/>
      <c r="B200" s="208"/>
      <c r="C200" s="208"/>
      <c r="D200" s="208"/>
      <c r="E200" s="208"/>
      <c r="F200" s="208"/>
      <c r="G200" s="208"/>
      <c r="H200" s="208"/>
      <c r="I200" s="208"/>
      <c r="J200" s="36"/>
    </row>
    <row r="201" spans="1:10">
      <c r="A201" s="207"/>
      <c r="B201" s="208"/>
      <c r="C201" s="208"/>
      <c r="D201" s="208"/>
      <c r="E201" s="208"/>
      <c r="F201" s="208"/>
      <c r="G201" s="208"/>
      <c r="H201" s="208"/>
      <c r="I201" s="208"/>
      <c r="J201" s="36"/>
    </row>
    <row r="202" spans="1:10">
      <c r="J202" s="36"/>
    </row>
    <row r="203" spans="1:10">
      <c r="J203" s="36"/>
    </row>
    <row r="204" spans="1:10">
      <c r="A204" s="155" t="s">
        <v>9</v>
      </c>
      <c r="J204" s="36"/>
    </row>
    <row r="205" spans="1:10" ht="15" customHeight="1">
      <c r="A205" s="207" t="s">
        <v>216</v>
      </c>
      <c r="B205" s="207"/>
      <c r="C205" s="207"/>
      <c r="D205" s="207"/>
      <c r="E205" s="207"/>
      <c r="F205" s="207"/>
      <c r="G205" s="207"/>
      <c r="H205" s="207"/>
      <c r="I205" s="207"/>
      <c r="J205" s="36"/>
    </row>
    <row r="206" spans="1:10">
      <c r="A206" s="207"/>
      <c r="B206" s="207"/>
      <c r="C206" s="207"/>
      <c r="D206" s="207"/>
      <c r="E206" s="207"/>
      <c r="F206" s="207"/>
      <c r="G206" s="207"/>
      <c r="H206" s="207"/>
      <c r="I206" s="207"/>
      <c r="J206" s="36"/>
    </row>
    <row r="207" spans="1:10">
      <c r="A207" s="207"/>
      <c r="B207" s="207"/>
      <c r="C207" s="207"/>
      <c r="D207" s="207"/>
      <c r="E207" s="207"/>
      <c r="F207" s="207"/>
      <c r="G207" s="207"/>
      <c r="H207" s="207"/>
      <c r="I207" s="207"/>
      <c r="J207" s="36"/>
    </row>
    <row r="208" spans="1:10">
      <c r="A208" s="207"/>
      <c r="B208" s="207"/>
      <c r="C208" s="207"/>
      <c r="D208" s="207"/>
      <c r="E208" s="207"/>
      <c r="F208" s="207"/>
      <c r="G208" s="207"/>
      <c r="H208" s="207"/>
      <c r="I208" s="207"/>
      <c r="J208" s="36"/>
    </row>
    <row r="209" spans="1:10">
      <c r="A209" s="207"/>
      <c r="B209" s="207"/>
      <c r="C209" s="207"/>
      <c r="D209" s="207"/>
      <c r="E209" s="207"/>
      <c r="F209" s="207"/>
      <c r="G209" s="207"/>
      <c r="H209" s="207"/>
      <c r="I209" s="207"/>
      <c r="J209" s="36"/>
    </row>
    <row r="210" spans="1:10">
      <c r="A210" s="207"/>
      <c r="B210" s="207"/>
      <c r="C210" s="207"/>
      <c r="D210" s="207"/>
      <c r="E210" s="207"/>
      <c r="F210" s="207"/>
      <c r="G210" s="207"/>
      <c r="H210" s="207"/>
      <c r="I210" s="207"/>
      <c r="J210" s="36"/>
    </row>
    <row r="211" spans="1:10">
      <c r="J211" s="36"/>
    </row>
    <row r="212" spans="1:10">
      <c r="J212" s="36"/>
    </row>
    <row r="213" spans="1:10">
      <c r="A213" s="155" t="s">
        <v>147</v>
      </c>
      <c r="J213" s="36"/>
    </row>
    <row r="214" spans="1:10">
      <c r="A214" s="207" t="s">
        <v>276</v>
      </c>
      <c r="B214" s="208"/>
      <c r="C214" s="208"/>
      <c r="D214" s="208"/>
      <c r="E214" s="208"/>
      <c r="F214" s="208"/>
      <c r="G214" s="208"/>
      <c r="H214" s="208"/>
      <c r="I214" s="208"/>
      <c r="J214" s="36"/>
    </row>
    <row r="215" spans="1:10">
      <c r="A215" s="207"/>
      <c r="B215" s="208"/>
      <c r="C215" s="208"/>
      <c r="D215" s="208"/>
      <c r="E215" s="208"/>
      <c r="F215" s="208"/>
      <c r="G215" s="208"/>
      <c r="H215" s="208"/>
      <c r="I215" s="208"/>
      <c r="J215" s="36"/>
    </row>
    <row r="216" spans="1:10">
      <c r="A216" s="207"/>
      <c r="B216" s="208"/>
      <c r="C216" s="208"/>
      <c r="D216" s="208"/>
      <c r="E216" s="208"/>
      <c r="F216" s="208"/>
      <c r="G216" s="208"/>
      <c r="H216" s="208"/>
      <c r="I216" s="208"/>
      <c r="J216" s="36"/>
    </row>
    <row r="217" spans="1:10">
      <c r="A217" s="207"/>
      <c r="B217" s="208"/>
      <c r="C217" s="208"/>
      <c r="D217" s="208"/>
      <c r="E217" s="208"/>
      <c r="F217" s="208"/>
      <c r="G217" s="208"/>
      <c r="H217" s="208"/>
      <c r="I217" s="208"/>
      <c r="J217" s="36"/>
    </row>
    <row r="218" spans="1:10">
      <c r="A218" s="207"/>
      <c r="B218" s="208"/>
      <c r="C218" s="208"/>
      <c r="D218" s="208"/>
      <c r="E218" s="208"/>
      <c r="F218" s="208"/>
      <c r="G218" s="208"/>
      <c r="H218" s="208"/>
      <c r="I218" s="208"/>
      <c r="J218" s="36"/>
    </row>
    <row r="219" spans="1:10">
      <c r="A219" s="207"/>
      <c r="B219" s="208"/>
      <c r="C219" s="208"/>
      <c r="D219" s="208"/>
      <c r="E219" s="208"/>
      <c r="F219" s="208"/>
      <c r="G219" s="208"/>
      <c r="H219" s="208"/>
      <c r="I219" s="208"/>
      <c r="J219" s="36"/>
    </row>
    <row r="220" spans="1:10">
      <c r="A220" s="207"/>
      <c r="B220" s="208"/>
      <c r="C220" s="208"/>
      <c r="D220" s="208"/>
      <c r="E220" s="208"/>
      <c r="F220" s="208"/>
      <c r="G220" s="208"/>
      <c r="H220" s="208"/>
      <c r="I220" s="208"/>
      <c r="J220" s="36"/>
    </row>
    <row r="221" spans="1:10">
      <c r="A221" s="207"/>
      <c r="B221" s="208"/>
      <c r="C221" s="208"/>
      <c r="D221" s="208"/>
      <c r="E221" s="208"/>
      <c r="F221" s="208"/>
      <c r="G221" s="208"/>
      <c r="H221" s="208"/>
      <c r="I221" s="208"/>
      <c r="J221" s="36"/>
    </row>
    <row r="222" spans="1:10">
      <c r="A222" s="207"/>
      <c r="B222" s="208"/>
      <c r="C222" s="208"/>
      <c r="D222" s="208"/>
      <c r="E222" s="208"/>
      <c r="F222" s="208"/>
      <c r="G222" s="208"/>
      <c r="H222" s="208"/>
      <c r="I222" s="208"/>
      <c r="J222" s="36"/>
    </row>
    <row r="223" spans="1:10">
      <c r="A223" s="207"/>
      <c r="B223" s="208"/>
      <c r="C223" s="208"/>
      <c r="D223" s="208"/>
      <c r="E223" s="208"/>
      <c r="F223" s="208"/>
      <c r="G223" s="208"/>
      <c r="H223" s="208"/>
      <c r="I223" s="208"/>
      <c r="J223" s="36"/>
    </row>
    <row r="224" spans="1:10">
      <c r="A224" s="207"/>
      <c r="B224" s="208"/>
      <c r="C224" s="208"/>
      <c r="D224" s="208"/>
      <c r="E224" s="208"/>
      <c r="F224" s="208"/>
      <c r="G224" s="208"/>
      <c r="H224" s="208"/>
      <c r="I224" s="208"/>
      <c r="J224" s="36"/>
    </row>
    <row r="225" spans="1:10">
      <c r="A225" s="207"/>
      <c r="B225" s="208"/>
      <c r="C225" s="208"/>
      <c r="D225" s="208"/>
      <c r="E225" s="208"/>
      <c r="F225" s="208"/>
      <c r="G225" s="208"/>
      <c r="H225" s="208"/>
      <c r="I225" s="208"/>
      <c r="J225" s="36"/>
    </row>
    <row r="226" spans="1:10" ht="14.45" customHeight="1">
      <c r="J226" s="36"/>
    </row>
    <row r="227" spans="1:10">
      <c r="J227" s="36"/>
    </row>
    <row r="228" spans="1:10">
      <c r="A228" s="155" t="s">
        <v>148</v>
      </c>
      <c r="J228" s="36"/>
    </row>
    <row r="229" spans="1:10">
      <c r="A229" s="207" t="s">
        <v>277</v>
      </c>
      <c r="B229" s="208"/>
      <c r="C229" s="208"/>
      <c r="D229" s="208"/>
      <c r="E229" s="208"/>
      <c r="F229" s="208"/>
      <c r="G229" s="208"/>
      <c r="H229" s="208"/>
      <c r="I229" s="208"/>
      <c r="J229" s="36"/>
    </row>
    <row r="230" spans="1:10">
      <c r="A230" s="207"/>
      <c r="B230" s="208"/>
      <c r="C230" s="208"/>
      <c r="D230" s="208"/>
      <c r="E230" s="208"/>
      <c r="F230" s="208"/>
      <c r="G230" s="208"/>
      <c r="H230" s="208"/>
      <c r="I230" s="208"/>
      <c r="J230" s="36"/>
    </row>
    <row r="231" spans="1:10">
      <c r="A231" s="207"/>
      <c r="B231" s="208"/>
      <c r="C231" s="208"/>
      <c r="D231" s="208"/>
      <c r="E231" s="208"/>
      <c r="F231" s="208"/>
      <c r="G231" s="208"/>
      <c r="H231" s="208"/>
      <c r="I231" s="208"/>
      <c r="J231" s="36"/>
    </row>
    <row r="232" spans="1:10">
      <c r="A232" s="207"/>
      <c r="B232" s="208"/>
      <c r="C232" s="208"/>
      <c r="D232" s="208"/>
      <c r="E232" s="208"/>
      <c r="F232" s="208"/>
      <c r="G232" s="208"/>
      <c r="H232" s="208"/>
      <c r="I232" s="208"/>
      <c r="J232" s="36"/>
    </row>
    <row r="233" spans="1:10">
      <c r="J233" s="36"/>
    </row>
    <row r="234" spans="1:10">
      <c r="A234" s="155" t="s">
        <v>196</v>
      </c>
      <c r="J234" s="36"/>
    </row>
    <row r="235" spans="1:10" ht="22.5" customHeight="1">
      <c r="A235" s="155" t="s">
        <v>217</v>
      </c>
      <c r="J235" s="36"/>
    </row>
    <row r="236" spans="1:10" s="17" customFormat="1">
      <c r="A236" s="207" t="s">
        <v>219</v>
      </c>
      <c r="B236" s="208"/>
      <c r="C236" s="208"/>
      <c r="D236" s="208"/>
      <c r="E236" s="208"/>
      <c r="F236" s="208"/>
      <c r="G236" s="208"/>
      <c r="H236" s="208"/>
      <c r="I236" s="208"/>
      <c r="J236" s="36"/>
    </row>
    <row r="237" spans="1:10" s="17" customFormat="1">
      <c r="A237" s="207"/>
      <c r="B237" s="208"/>
      <c r="C237" s="208"/>
      <c r="D237" s="208"/>
      <c r="E237" s="208"/>
      <c r="F237" s="208"/>
      <c r="G237" s="208"/>
      <c r="H237" s="208"/>
      <c r="I237" s="208"/>
      <c r="J237" s="36"/>
    </row>
    <row r="238" spans="1:10" ht="22.5" customHeight="1">
      <c r="A238" s="155" t="s">
        <v>218</v>
      </c>
      <c r="J238" s="36"/>
    </row>
    <row r="239" spans="1:10">
      <c r="A239" s="207" t="s">
        <v>219</v>
      </c>
      <c r="B239" s="208"/>
      <c r="C239" s="208"/>
      <c r="D239" s="208"/>
      <c r="E239" s="208"/>
      <c r="F239" s="208"/>
      <c r="G239" s="208"/>
      <c r="H239" s="208"/>
      <c r="I239" s="208"/>
      <c r="J239" s="36"/>
    </row>
    <row r="240" spans="1:10">
      <c r="A240" s="207"/>
      <c r="B240" s="208"/>
      <c r="C240" s="208"/>
      <c r="D240" s="208"/>
      <c r="E240" s="208"/>
      <c r="F240" s="208"/>
      <c r="G240" s="208"/>
      <c r="H240" s="208"/>
      <c r="I240" s="208"/>
      <c r="J240" s="36"/>
    </row>
    <row r="241" spans="1:10" ht="22.5" customHeight="1">
      <c r="A241" s="222" t="s">
        <v>199</v>
      </c>
      <c r="B241" s="223"/>
      <c r="C241" s="223"/>
      <c r="D241" s="223"/>
      <c r="E241" s="223"/>
      <c r="F241" s="223"/>
      <c r="G241" s="223"/>
      <c r="H241" s="223"/>
      <c r="I241" s="223"/>
      <c r="J241" s="36"/>
    </row>
    <row r="242" spans="1:10">
      <c r="A242" s="222"/>
      <c r="B242" s="223"/>
      <c r="C242" s="223"/>
      <c r="D242" s="223"/>
      <c r="E242" s="223"/>
      <c r="F242" s="223"/>
      <c r="G242" s="223"/>
      <c r="H242" s="223"/>
      <c r="I242" s="223"/>
      <c r="J242" s="36"/>
    </row>
    <row r="243" spans="1:10">
      <c r="J243" s="36"/>
    </row>
    <row r="244" spans="1:10">
      <c r="J244" s="36"/>
    </row>
    <row r="245" spans="1:10" ht="15.75">
      <c r="A245" s="155" t="s">
        <v>60</v>
      </c>
      <c r="J245" s="21" t="s">
        <v>47</v>
      </c>
    </row>
    <row r="246" spans="1:10">
      <c r="A246" s="207" t="s">
        <v>220</v>
      </c>
      <c r="B246" s="208"/>
      <c r="C246" s="208"/>
      <c r="D246" s="208"/>
      <c r="E246" s="208"/>
      <c r="F246" s="208"/>
      <c r="G246" s="208"/>
      <c r="H246" s="208"/>
      <c r="I246" s="208"/>
      <c r="J246" s="36"/>
    </row>
    <row r="247" spans="1:10">
      <c r="A247" s="207"/>
      <c r="B247" s="208"/>
      <c r="C247" s="208"/>
      <c r="D247" s="208"/>
      <c r="E247" s="208"/>
      <c r="F247" s="208"/>
      <c r="G247" s="208"/>
      <c r="H247" s="208"/>
      <c r="I247" s="208"/>
      <c r="J247" s="36"/>
    </row>
    <row r="248" spans="1:10">
      <c r="A248" s="207"/>
      <c r="B248" s="208"/>
      <c r="C248" s="208"/>
      <c r="D248" s="208"/>
      <c r="E248" s="208"/>
      <c r="F248" s="208"/>
      <c r="G248" s="208"/>
      <c r="H248" s="208"/>
      <c r="I248" s="208"/>
      <c r="J248" s="36"/>
    </row>
    <row r="249" spans="1:10">
      <c r="A249" s="207"/>
      <c r="B249" s="208"/>
      <c r="C249" s="208"/>
      <c r="D249" s="208"/>
      <c r="E249" s="208"/>
      <c r="F249" s="208"/>
      <c r="G249" s="208"/>
      <c r="H249" s="208"/>
      <c r="I249" s="208"/>
      <c r="J249" s="36"/>
    </row>
    <row r="250" spans="1:10">
      <c r="A250" s="207"/>
      <c r="B250" s="208"/>
      <c r="C250" s="208"/>
      <c r="D250" s="208"/>
      <c r="E250" s="208"/>
      <c r="F250" s="208"/>
      <c r="G250" s="208"/>
      <c r="H250" s="208"/>
      <c r="I250" s="208"/>
      <c r="J250" s="36"/>
    </row>
    <row r="251" spans="1:10">
      <c r="A251" s="207"/>
      <c r="B251" s="208"/>
      <c r="C251" s="208"/>
      <c r="D251" s="208"/>
      <c r="E251" s="208"/>
      <c r="F251" s="208"/>
      <c r="G251" s="208"/>
      <c r="H251" s="208"/>
      <c r="I251" s="208"/>
      <c r="J251" s="36"/>
    </row>
    <row r="252" spans="1:10">
      <c r="A252" s="207"/>
      <c r="B252" s="208"/>
      <c r="C252" s="208"/>
      <c r="D252" s="208"/>
      <c r="E252" s="208"/>
      <c r="F252" s="208"/>
      <c r="G252" s="208"/>
      <c r="H252" s="208"/>
      <c r="I252" s="208"/>
      <c r="J252" s="36"/>
    </row>
    <row r="253" spans="1:10">
      <c r="J253" s="36"/>
    </row>
    <row r="254" spans="1:10">
      <c r="J254" s="36"/>
    </row>
    <row r="255" spans="1:10" ht="15.75">
      <c r="A255" s="155" t="s">
        <v>37</v>
      </c>
      <c r="J255" s="21" t="s">
        <v>47</v>
      </c>
    </row>
    <row r="256" spans="1:10">
      <c r="A256" s="207" t="s">
        <v>278</v>
      </c>
      <c r="B256" s="208"/>
      <c r="C256" s="208"/>
      <c r="D256" s="208"/>
      <c r="E256" s="208"/>
      <c r="F256" s="208"/>
      <c r="G256" s="208"/>
      <c r="H256" s="208"/>
      <c r="I256" s="208"/>
      <c r="J256" s="36"/>
    </row>
    <row r="257" spans="1:10">
      <c r="A257" s="207"/>
      <c r="B257" s="208"/>
      <c r="C257" s="208"/>
      <c r="D257" s="208"/>
      <c r="E257" s="208"/>
      <c r="F257" s="208"/>
      <c r="G257" s="208"/>
      <c r="H257" s="208"/>
      <c r="I257" s="208"/>
      <c r="J257" s="36"/>
    </row>
    <row r="258" spans="1:10">
      <c r="A258" s="150"/>
      <c r="B258" s="153"/>
      <c r="C258" s="153"/>
      <c r="D258" s="153"/>
      <c r="E258" s="153"/>
      <c r="F258" s="153"/>
      <c r="G258" s="153"/>
      <c r="H258" s="153"/>
      <c r="I258" s="153"/>
      <c r="J258" s="36"/>
    </row>
    <row r="259" spans="1:10">
      <c r="A259" s="150"/>
      <c r="B259" s="153"/>
      <c r="C259" s="153"/>
      <c r="D259" s="153"/>
      <c r="E259" s="153"/>
      <c r="F259" s="153"/>
      <c r="G259" s="153"/>
      <c r="H259" s="153"/>
      <c r="I259" s="153"/>
      <c r="J259" s="36"/>
    </row>
    <row r="260" spans="1:10" ht="15.75">
      <c r="A260" s="155" t="s">
        <v>40</v>
      </c>
      <c r="J260" s="21" t="s">
        <v>47</v>
      </c>
    </row>
    <row r="261" spans="1:10">
      <c r="A261" s="207" t="s">
        <v>221</v>
      </c>
      <c r="B261" s="208"/>
      <c r="C261" s="208"/>
      <c r="D261" s="208"/>
      <c r="E261" s="208"/>
      <c r="F261" s="208"/>
      <c r="G261" s="208"/>
      <c r="H261" s="208"/>
      <c r="I261" s="208"/>
      <c r="J261" s="36"/>
    </row>
    <row r="262" spans="1:10">
      <c r="A262" s="207"/>
      <c r="B262" s="208"/>
      <c r="C262" s="208"/>
      <c r="D262" s="208"/>
      <c r="E262" s="208"/>
      <c r="F262" s="208"/>
      <c r="G262" s="208"/>
      <c r="H262" s="208"/>
      <c r="I262" s="208"/>
      <c r="J262" s="36"/>
    </row>
    <row r="263" spans="1:10">
      <c r="A263" s="207"/>
      <c r="B263" s="208"/>
      <c r="C263" s="208"/>
      <c r="D263" s="208"/>
      <c r="E263" s="208"/>
      <c r="F263" s="208"/>
      <c r="G263" s="208"/>
      <c r="H263" s="208"/>
      <c r="I263" s="208"/>
      <c r="J263" s="36"/>
    </row>
    <row r="264" spans="1:10">
      <c r="J264" s="36"/>
    </row>
    <row r="265" spans="1:10">
      <c r="J265" s="36"/>
    </row>
    <row r="266" spans="1:10" ht="15.75">
      <c r="A266" s="155" t="s">
        <v>187</v>
      </c>
      <c r="J266" s="21" t="s">
        <v>47</v>
      </c>
    </row>
    <row r="267" spans="1:10">
      <c r="A267" s="207" t="s">
        <v>208</v>
      </c>
      <c r="B267" s="208"/>
      <c r="C267" s="208"/>
      <c r="D267" s="208"/>
      <c r="E267" s="208"/>
      <c r="F267" s="208"/>
      <c r="G267" s="208"/>
      <c r="H267" s="208"/>
      <c r="I267" s="208"/>
      <c r="J267" s="36"/>
    </row>
    <row r="268" spans="1:10" s="17" customFormat="1">
      <c r="A268" s="154"/>
      <c r="J268" s="36"/>
    </row>
    <row r="269" spans="1:10">
      <c r="J269" s="36"/>
    </row>
    <row r="270" spans="1:10" ht="15.75">
      <c r="A270" s="155" t="s">
        <v>209</v>
      </c>
      <c r="J270" s="21" t="s">
        <v>95</v>
      </c>
    </row>
    <row r="271" spans="1:10">
      <c r="A271" s="207" t="s">
        <v>279</v>
      </c>
      <c r="B271" s="208"/>
      <c r="C271" s="208"/>
      <c r="D271" s="208"/>
      <c r="E271" s="208"/>
      <c r="F271" s="208"/>
      <c r="G271" s="208"/>
      <c r="H271" s="208"/>
      <c r="I271" s="208"/>
      <c r="J271" s="36"/>
    </row>
    <row r="272" spans="1:10">
      <c r="A272" s="207"/>
      <c r="B272" s="208"/>
      <c r="C272" s="208"/>
      <c r="D272" s="208"/>
      <c r="E272" s="208"/>
      <c r="F272" s="208"/>
      <c r="G272" s="208"/>
      <c r="H272" s="208"/>
      <c r="I272" s="208"/>
      <c r="J272" s="36"/>
    </row>
    <row r="273" spans="1:10">
      <c r="A273" s="207"/>
      <c r="B273" s="208"/>
      <c r="C273" s="208"/>
      <c r="D273" s="208"/>
      <c r="E273" s="208"/>
      <c r="F273" s="208"/>
      <c r="G273" s="208"/>
      <c r="H273" s="208"/>
      <c r="I273" s="208"/>
      <c r="J273" s="36"/>
    </row>
    <row r="274" spans="1:10">
      <c r="A274" s="207"/>
      <c r="B274" s="208"/>
      <c r="C274" s="208"/>
      <c r="D274" s="208"/>
      <c r="E274" s="208"/>
      <c r="F274" s="208"/>
      <c r="G274" s="208"/>
      <c r="H274" s="208"/>
      <c r="I274" s="208"/>
      <c r="J274" s="36"/>
    </row>
    <row r="275" spans="1:10">
      <c r="A275" s="207"/>
      <c r="B275" s="208"/>
      <c r="C275" s="208"/>
      <c r="D275" s="208"/>
      <c r="E275" s="208"/>
      <c r="F275" s="208"/>
      <c r="G275" s="208"/>
      <c r="H275" s="208"/>
      <c r="I275" s="208"/>
      <c r="J275" s="36"/>
    </row>
    <row r="276" spans="1:10">
      <c r="A276" s="207"/>
      <c r="B276" s="208"/>
      <c r="C276" s="208"/>
      <c r="D276" s="208"/>
      <c r="E276" s="208"/>
      <c r="F276" s="208"/>
      <c r="G276" s="208"/>
      <c r="H276" s="208"/>
      <c r="I276" s="208"/>
      <c r="J276" s="36"/>
    </row>
    <row r="277" spans="1:10">
      <c r="A277" s="207"/>
      <c r="B277" s="208"/>
      <c r="C277" s="208"/>
      <c r="D277" s="208"/>
      <c r="E277" s="208"/>
      <c r="F277" s="208"/>
      <c r="G277" s="208"/>
      <c r="H277" s="208"/>
      <c r="I277" s="208"/>
      <c r="J277" s="36"/>
    </row>
    <row r="278" spans="1:10">
      <c r="A278" s="207"/>
      <c r="B278" s="208"/>
      <c r="C278" s="208"/>
      <c r="D278" s="208"/>
      <c r="E278" s="208"/>
      <c r="F278" s="208"/>
      <c r="G278" s="208"/>
      <c r="H278" s="208"/>
      <c r="I278" s="208"/>
      <c r="J278" s="36"/>
    </row>
    <row r="279" spans="1:10">
      <c r="A279" s="207"/>
      <c r="B279" s="208"/>
      <c r="C279" s="208"/>
      <c r="D279" s="208"/>
      <c r="E279" s="208"/>
      <c r="F279" s="208"/>
      <c r="G279" s="208"/>
      <c r="H279" s="208"/>
      <c r="I279" s="208"/>
      <c r="J279" s="36"/>
    </row>
    <row r="280" spans="1:10">
      <c r="A280" s="207"/>
      <c r="B280" s="208"/>
      <c r="C280" s="208"/>
      <c r="D280" s="208"/>
      <c r="E280" s="208"/>
      <c r="F280" s="208"/>
      <c r="G280" s="208"/>
      <c r="H280" s="208"/>
      <c r="I280" s="208"/>
      <c r="J280" s="36"/>
    </row>
    <row r="281" spans="1:10" ht="15.75">
      <c r="A281" s="207"/>
      <c r="B281" s="208"/>
      <c r="C281" s="208"/>
      <c r="D281" s="208"/>
      <c r="E281" s="208"/>
      <c r="F281" s="208"/>
      <c r="G281" s="208"/>
      <c r="H281" s="208"/>
      <c r="I281" s="208"/>
      <c r="J281" s="21" t="s">
        <v>204</v>
      </c>
    </row>
  </sheetData>
  <mergeCells count="34">
    <mergeCell ref="A1:F1"/>
    <mergeCell ref="A3:I4"/>
    <mergeCell ref="A73:I77"/>
    <mergeCell ref="A92:I97"/>
    <mergeCell ref="A101:I101"/>
    <mergeCell ref="A81:I88"/>
    <mergeCell ref="A8:I41"/>
    <mergeCell ref="A45:I53"/>
    <mergeCell ref="A57:I61"/>
    <mergeCell ref="A65:I69"/>
    <mergeCell ref="A183:I195"/>
    <mergeCell ref="A105:I105"/>
    <mergeCell ref="A109:I110"/>
    <mergeCell ref="A114:I115"/>
    <mergeCell ref="A118:I126"/>
    <mergeCell ref="A129:I134"/>
    <mergeCell ref="A138:I142"/>
    <mergeCell ref="A146:I150"/>
    <mergeCell ref="A154:I161"/>
    <mergeCell ref="A165:I165"/>
    <mergeCell ref="A169:I173"/>
    <mergeCell ref="A177:I179"/>
    <mergeCell ref="A267:I267"/>
    <mergeCell ref="A271:I281"/>
    <mergeCell ref="A199:I201"/>
    <mergeCell ref="A205:I210"/>
    <mergeCell ref="A214:I225"/>
    <mergeCell ref="A229:I232"/>
    <mergeCell ref="A236:I237"/>
    <mergeCell ref="A239:I240"/>
    <mergeCell ref="A241:I242"/>
    <mergeCell ref="A246:I252"/>
    <mergeCell ref="A256:I257"/>
    <mergeCell ref="A261:I263"/>
  </mergeCells>
  <hyperlinks>
    <hyperlink ref="J7" location="'BUDGET PRIVATE TILBUD'!K15" display="BUDGET" xr:uid="{00000000-0004-0000-0700-000000000000}"/>
    <hyperlink ref="J1:J4" location="'BUDGET PRIVATE TILBUD'!K2" display="LINK" xr:uid="{00000000-0004-0000-0700-000001000000}"/>
    <hyperlink ref="J1" location="'BUDGET PRIVATE TILBUD'!K2" display="LINK" xr:uid="{00000000-0004-0000-0700-000002000000}"/>
    <hyperlink ref="J2" location="'BUDGET PRIVATE TILBUD'!K2" display="TIL" xr:uid="{00000000-0004-0000-0700-000003000000}"/>
    <hyperlink ref="J3" location="'BUDGET PRIVATE TILBUD'!K2" display="BUDGET" xr:uid="{00000000-0004-0000-0700-000004000000}"/>
    <hyperlink ref="J4" location="'BUDGET PRIVATE TILBUD'!K2" display="SKEMA" xr:uid="{00000000-0004-0000-0700-000005000000}"/>
    <hyperlink ref="J44" location="'BUDGET PRIVATE TILBUD'!K36" display="BUDGET" xr:uid="{00000000-0004-0000-0700-000006000000}"/>
    <hyperlink ref="J104" location="'BUDGET PRIVATE TILBUD'!K44" display="BUDGET" xr:uid="{00000000-0004-0000-0700-000007000000}"/>
    <hyperlink ref="J153" location="'BUDGET PRIVATE TILBUD'!K51" display="BUDGET" xr:uid="{00000000-0004-0000-0700-000008000000}"/>
    <hyperlink ref="J182" location="'BUDGET PRIVATE TILBUD'!K58" display="BUDGET" xr:uid="{00000000-0004-0000-0700-000009000000}"/>
    <hyperlink ref="J198" location="'BUDGET PRIVATE TILBUD'!K62" display="BUDGET" xr:uid="{00000000-0004-0000-0700-00000A000000}"/>
    <hyperlink ref="J245" location="'BUDGET PRIVATE TILBUD'!K72" display="BUDGET" xr:uid="{00000000-0004-0000-0700-00000B000000}"/>
    <hyperlink ref="J260" location="'BUDGET PRIVATE TILBUD'!K81" display="BUDGET" xr:uid="{00000000-0004-0000-0700-00000C000000}"/>
    <hyperlink ref="J255" location="'BUDGET PRIVATE TILBUD'!K77" display="BUDGET" xr:uid="{00000000-0004-0000-0700-00000D000000}"/>
    <hyperlink ref="J270" location="KONCERNNOTE!G13" display="K.NOTE" xr:uid="{00000000-0004-0000-0700-00000E000000}"/>
    <hyperlink ref="J266" location="'BUDGET PRIVATE TILBUD'!K103" display="BUDGET" xr:uid="{00000000-0004-0000-0700-00000F000000}"/>
    <hyperlink ref="J281" location="'GUIDE BUDGET PRIVAT'!Print_Area" display="Gå til top" xr:uid="{00000000-0004-0000-0700-00001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3126811</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7</vt:i4>
      </vt:variant>
    </vt:vector>
  </HeadingPairs>
  <TitlesOfParts>
    <vt:vector size="15" baseType="lpstr">
      <vt:lpstr>INDHOLDSFORTEGNELSE</vt:lpstr>
      <vt:lpstr>OVERORDNET GUIDE</vt:lpstr>
      <vt:lpstr>BUDGET OFFENTLIGT TILBUD</vt:lpstr>
      <vt:lpstr>BUDGET PRIVATE TILBUD</vt:lpstr>
      <vt:lpstr>FLERE EJENDOMME-LEJEMÅL</vt:lpstr>
      <vt:lpstr>KONCERNNOTE</vt:lpstr>
      <vt:lpstr>GUIDE BUDGET OFFENTLIG</vt:lpstr>
      <vt:lpstr>GUIDE BUDGET PRIVAT</vt:lpstr>
      <vt:lpstr>'BUDGET OFFENTLIGT TILBUD'!Udskriftsområde</vt:lpstr>
      <vt:lpstr>'BUDGET PRIVATE TILBUD'!Udskriftsområde</vt:lpstr>
      <vt:lpstr>'FLERE EJENDOMME-LEJEMÅL'!Udskriftsområde</vt:lpstr>
      <vt:lpstr>'GUIDE BUDGET OFFENTLIG'!Udskriftsområde</vt:lpstr>
      <vt:lpstr>'GUIDE BUDGET PRIVAT'!Udskriftsområde</vt:lpstr>
      <vt:lpstr>INDHOLDSFORTEGNELSE!Udskriftsområde</vt:lpstr>
      <vt:lpstr>KONCERNNOTE!Udskriftsområde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Budgetskema Skabelon version 1</dc:title>
  <dc:creator>LLA</dc:creator>
  <cp:lastModifiedBy>Heidi Mødekjær</cp:lastModifiedBy>
  <cp:revision>0</cp:revision>
  <cp:lastPrinted>2018-06-08T08:24:43Z</cp:lastPrinted>
  <dcterms:created xsi:type="dcterms:W3CDTF">2008-09-22T06:59:07Z</dcterms:created>
  <dcterms:modified xsi:type="dcterms:W3CDTF">2019-06-17T10:04:07Z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